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<sst xmlns="http://schemas.openxmlformats.org/spreadsheetml/2006/main" count="32" uniqueCount="31">
  <si>
    <t>PENNINGTON BIOMEDICAL RESEARCH CENTER</t>
  </si>
  <si>
    <t xml:space="preserve">ANALYSIS C-1                         ANALYSIS OF CURRENT FUND REVENUES                         ANALYSIS C-1  </t>
  </si>
  <si>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</si>
  <si>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</si>
  <si>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</si>
  <si>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</si>
  <si>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</si>
  <si>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</si>
  <si>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</si>
  <si>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</si>
  <si>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</si>
  <si>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</si>
  <si>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Metabolic kitchen-deli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</si>
  <si>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</si>
  <si>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</si>
  <si>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</si>
  <si>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</si>
  <si>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</si>
  <si>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</si>
  <si>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</si>
  <si>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  Fitness center</t>
  </si>
  <si>
    <t xml:space="preserve"> State appropriations--</t>
  </si>
  <si>
    <t xml:space="preserve"> Government grants and contracts--</t>
  </si>
  <si>
    <t xml:space="preserve"> Private grants and contracts</t>
  </si>
  <si>
    <t xml:space="preserve"> Endowment</t>
  </si>
  <si>
    <t xml:space="preserve"> Sales and services of educational departments--</t>
  </si>
  <si>
    <t xml:space="preserve"> Other sources--</t>
  </si>
  <si>
    <t xml:space="preserve">   Genomics core lab</t>
  </si>
  <si>
    <t xml:space="preserve">   Leases</t>
  </si>
  <si>
    <t xml:space="preserve"> Gifts</t>
  </si>
  <si>
    <t>FOR THE YEAR ENDED JUNE 30,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</si>
</sst>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165" fontId="1" fillId="3" borderId="12" xfId="44" applyNumberFormat="1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1" fillId="3" borderId="10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2" fillId="15" borderId="13" xfId="42" applyNumberFormat="1" applyFont="1" applyFill="1" applyBorder="1" applyAlignment="1" applyProtection="1">
      <alignment vertical="center"/>
      <protection/>
    </xf>
    <xf numFmtId="164" fontId="2" fillId="15" borderId="14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vertical="center"/>
      <protection/>
    </xf>
    <xf numFmtId="164" fontId="2" fillId="15" borderId="18" xfId="42" applyNumberFormat="1" applyFont="1" applyFill="1" applyBorder="1" applyAlignment="1" applyProtection="1">
      <alignment vertical="center"/>
      <protection/>
    </xf>
    <xf numFmtId="164" fontId="2" fillId="15" borderId="19" xfId="42" applyNumberFormat="1" applyFont="1" applyFill="1" applyBorder="1" applyAlignment="1" applyProtection="1">
      <alignment vertical="center"/>
      <protection/>
    </xf>
    <xf numFmtId="164" fontId="2" fillId="15" borderId="2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2" fillId="15" borderId="16" xfId="42" applyNumberFormat="1" applyFont="1" applyFill="1" applyBorder="1" applyAlignment="1" applyProtection="1">
      <alignment horizontal="center" vertical="center"/>
      <protection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0039062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ht="13.5" thickBot="1"/>
    <row r="2" spans="1:7" ht="10.5" customHeight="1">
      <c r="A2" s="13"/>
      <c r="B2" s="14"/>
      <c r="C2" s="14"/>
      <c r="D2" s="14"/>
      <c r="E2" s="14"/>
      <c r="F2" s="14"/>
      <c r="G2" s="15"/>
    </row>
    <row r="3" spans="1:7" ht="12.75">
      <c r="A3" s="24" t="s">
        <v>0</v>
      </c>
      <c r="B3" s="25"/>
      <c r="C3" s="25"/>
      <c r="D3" s="25"/>
      <c r="E3" s="25"/>
      <c r="F3" s="25"/>
      <c r="G3" s="26"/>
    </row>
    <row r="4" spans="1:7" ht="8.25" customHeight="1">
      <c r="A4" s="16"/>
      <c r="B4" s="17"/>
      <c r="C4" s="17"/>
      <c r="D4" s="17"/>
      <c r="E4" s="17"/>
      <c r="F4" s="17"/>
      <c r="G4" s="18"/>
    </row>
    <row r="5" spans="1:7" ht="12.75">
      <c r="A5" s="24" t="s">
        <v>1</v>
      </c>
      <c r="B5" s="27"/>
      <c r="C5" s="27"/>
      <c r="D5" s="27"/>
      <c r="E5" s="27"/>
      <c r="F5" s="27"/>
      <c r="G5" s="28"/>
    </row>
    <row r="6" spans="1:7" ht="12.75">
      <c r="A6" s="24" t="s">
        <v>30</v>
      </c>
      <c r="B6" s="25"/>
      <c r="C6" s="25"/>
      <c r="D6" s="25"/>
      <c r="E6" s="25"/>
      <c r="F6" s="25"/>
      <c r="G6" s="26"/>
    </row>
    <row r="7" spans="1:7" ht="10.5" customHeight="1" thickBot="1">
      <c r="A7" s="19"/>
      <c r="B7" s="20"/>
      <c r="C7" s="20"/>
      <c r="D7" s="20"/>
      <c r="E7" s="20"/>
      <c r="F7" s="20"/>
      <c r="G7" s="21"/>
    </row>
    <row r="10" spans="1:7" s="3" customFormat="1" ht="12.75">
      <c r="A10" s="2"/>
      <c r="B10" s="2"/>
      <c r="C10" s="22" t="s">
        <v>2</v>
      </c>
      <c r="D10" s="2"/>
      <c r="E10" s="22" t="s">
        <v>3</v>
      </c>
      <c r="F10" s="2"/>
      <c r="G10" s="22" t="s">
        <v>4</v>
      </c>
    </row>
    <row r="11" spans="1:7" s="3" customFormat="1" ht="12.75">
      <c r="A11" s="2"/>
      <c r="B11" s="2"/>
      <c r="C11" s="23"/>
      <c r="D11" s="2"/>
      <c r="E11" s="23"/>
      <c r="F11" s="2"/>
      <c r="G11" s="23"/>
    </row>
    <row r="12" spans="1:7" s="9" customFormat="1" ht="12.75">
      <c r="A12" s="7" t="s">
        <v>21</v>
      </c>
      <c r="B12" s="7"/>
      <c r="C12" s="7"/>
      <c r="D12" s="7"/>
      <c r="E12" s="7"/>
      <c r="F12" s="7"/>
      <c r="G12" s="7"/>
    </row>
    <row r="13" spans="1:7" s="3" customFormat="1" ht="12.75">
      <c r="A13" s="2" t="s">
        <v>5</v>
      </c>
      <c r="B13" s="2"/>
      <c r="C13" s="4">
        <f>SUM(E13:G13)</f>
        <v>12231832</v>
      </c>
      <c r="D13" s="2"/>
      <c r="E13" s="4">
        <v>12231832</v>
      </c>
      <c r="F13" s="2"/>
      <c r="G13" s="4">
        <v>0</v>
      </c>
    </row>
    <row r="14" spans="1:7" s="9" customFormat="1" ht="12.75">
      <c r="A14" s="7" t="s">
        <v>6</v>
      </c>
      <c r="B14" s="7"/>
      <c r="C14" s="12">
        <f>SUM(E14:G14)</f>
        <v>144056</v>
      </c>
      <c r="D14" s="7"/>
      <c r="E14" s="12">
        <v>144056</v>
      </c>
      <c r="F14" s="7"/>
      <c r="G14" s="12">
        <v>0</v>
      </c>
    </row>
    <row r="15" spans="1:7" s="3" customFormat="1" ht="12.75">
      <c r="A15" s="2" t="s">
        <v>7</v>
      </c>
      <c r="B15" s="2"/>
      <c r="C15" s="6">
        <f>SUM(E15:G15)</f>
        <v>12375888</v>
      </c>
      <c r="D15" s="2"/>
      <c r="E15" s="6">
        <f>SUM(E13:E14)</f>
        <v>12375888</v>
      </c>
      <c r="F15" s="2"/>
      <c r="G15" s="6">
        <f>SUM(G13:G14)</f>
        <v>0</v>
      </c>
    </row>
    <row r="16" spans="1:7" s="9" customFormat="1" ht="12.75">
      <c r="A16" s="7"/>
      <c r="B16" s="7"/>
      <c r="C16" s="7"/>
      <c r="D16" s="7"/>
      <c r="E16" s="7"/>
      <c r="F16" s="7"/>
      <c r="G16" s="7"/>
    </row>
    <row r="17" spans="1:7" s="3" customFormat="1" ht="12.75">
      <c r="A17" s="2" t="s">
        <v>22</v>
      </c>
      <c r="B17" s="2"/>
      <c r="C17" s="2"/>
      <c r="D17" s="2"/>
      <c r="E17" s="2"/>
      <c r="F17" s="2"/>
      <c r="G17" s="2"/>
    </row>
    <row r="18" spans="1:7" s="9" customFormat="1" ht="12.75">
      <c r="A18" s="7" t="s">
        <v>8</v>
      </c>
      <c r="B18" s="7"/>
      <c r="C18" s="7">
        <f>SUM(E18:G18)</f>
        <v>21486406</v>
      </c>
      <c r="D18" s="7"/>
      <c r="E18" s="7">
        <v>0</v>
      </c>
      <c r="F18" s="7"/>
      <c r="G18" s="7">
        <v>21486406</v>
      </c>
    </row>
    <row r="19" spans="1:7" s="3" customFormat="1" ht="12.75">
      <c r="A19" s="2" t="s">
        <v>9</v>
      </c>
      <c r="B19" s="2"/>
      <c r="C19" s="5">
        <f>SUM(E19:G19)</f>
        <v>991602</v>
      </c>
      <c r="D19" s="2"/>
      <c r="E19" s="5">
        <v>0</v>
      </c>
      <c r="F19" s="2"/>
      <c r="G19" s="5">
        <v>991602</v>
      </c>
    </row>
    <row r="20" spans="1:7" s="9" customFormat="1" ht="12.75">
      <c r="A20" s="7" t="s">
        <v>10</v>
      </c>
      <c r="B20" s="7"/>
      <c r="C20" s="10">
        <f>SUM(E20:G20)</f>
        <v>22478008</v>
      </c>
      <c r="D20" s="7"/>
      <c r="E20" s="10">
        <f>SUM(E18:E19)</f>
        <v>0</v>
      </c>
      <c r="F20" s="7"/>
      <c r="G20" s="10">
        <f>SUM(G18:G19)</f>
        <v>22478008</v>
      </c>
    </row>
    <row r="21" spans="1:7" s="3" customFormat="1" ht="12.75">
      <c r="A21" s="2"/>
      <c r="B21" s="2"/>
      <c r="C21" s="2"/>
      <c r="D21" s="2"/>
      <c r="E21" s="2"/>
      <c r="F21" s="2"/>
      <c r="G21" s="2"/>
    </row>
    <row r="22" spans="1:7" s="9" customFormat="1" ht="12.75">
      <c r="A22" s="7" t="s">
        <v>23</v>
      </c>
      <c r="B22" s="7"/>
      <c r="C22" s="11">
        <f>SUM(E22:G22)</f>
        <v>5371080</v>
      </c>
      <c r="D22" s="7"/>
      <c r="E22" s="11">
        <v>0</v>
      </c>
      <c r="F22" s="7"/>
      <c r="G22" s="11">
        <v>5371080</v>
      </c>
    </row>
    <row r="23" spans="1:7" s="3" customFormat="1" ht="12.75">
      <c r="A23" s="2"/>
      <c r="B23" s="2"/>
      <c r="C23" s="2"/>
      <c r="D23" s="2"/>
      <c r="E23" s="2"/>
      <c r="F23" s="2"/>
      <c r="G23" s="2"/>
    </row>
    <row r="24" spans="1:7" s="9" customFormat="1" ht="12.75">
      <c r="A24" s="7" t="s">
        <v>29</v>
      </c>
      <c r="B24" s="7"/>
      <c r="C24" s="11">
        <f>SUM(E24+G24)</f>
        <v>3032920</v>
      </c>
      <c r="D24" s="7"/>
      <c r="E24" s="11">
        <v>0</v>
      </c>
      <c r="F24" s="7"/>
      <c r="G24" s="11">
        <v>3032920</v>
      </c>
    </row>
    <row r="25" spans="1:7" s="3" customFormat="1" ht="12.75">
      <c r="A25" s="2"/>
      <c r="B25" s="2"/>
      <c r="C25" s="2"/>
      <c r="D25" s="2"/>
      <c r="E25" s="2"/>
      <c r="F25" s="2"/>
      <c r="G25" s="2"/>
    </row>
    <row r="26" spans="1:7" s="9" customFormat="1" ht="12.75">
      <c r="A26" s="7" t="s">
        <v>24</v>
      </c>
      <c r="B26" s="7"/>
      <c r="C26" s="11">
        <f>SUM(E26+G26)</f>
        <v>38367</v>
      </c>
      <c r="D26" s="7"/>
      <c r="E26" s="11">
        <v>0</v>
      </c>
      <c r="F26" s="7"/>
      <c r="G26" s="11">
        <v>38367</v>
      </c>
    </row>
    <row r="27" spans="1:7" s="3" customFormat="1" ht="12.75">
      <c r="A27" s="2"/>
      <c r="B27" s="2"/>
      <c r="C27" s="2"/>
      <c r="D27" s="2"/>
      <c r="E27" s="2"/>
      <c r="F27" s="2"/>
      <c r="G27" s="2"/>
    </row>
    <row r="28" spans="1:7" s="9" customFormat="1" ht="12.75">
      <c r="A28" s="7" t="s">
        <v>25</v>
      </c>
      <c r="B28" s="7"/>
      <c r="C28" s="7"/>
      <c r="D28" s="7"/>
      <c r="E28" s="7"/>
      <c r="F28" s="7"/>
      <c r="G28" s="7"/>
    </row>
    <row r="29" spans="1:7" s="3" customFormat="1" ht="12.75">
      <c r="A29" s="2" t="s">
        <v>11</v>
      </c>
      <c r="B29" s="2"/>
      <c r="C29" s="2">
        <f>SUM(E29:G29)</f>
        <v>4784</v>
      </c>
      <c r="D29" s="2"/>
      <c r="E29" s="2">
        <v>4784</v>
      </c>
      <c r="F29" s="2"/>
      <c r="G29" s="2">
        <v>0</v>
      </c>
    </row>
    <row r="30" spans="1:7" s="9" customFormat="1" ht="12.75">
      <c r="A30" s="7" t="s">
        <v>20</v>
      </c>
      <c r="B30" s="7"/>
      <c r="C30" s="7">
        <f>E30+G30</f>
        <v>16371</v>
      </c>
      <c r="D30" s="7"/>
      <c r="E30" s="7">
        <v>16371</v>
      </c>
      <c r="F30" s="7"/>
      <c r="G30" s="7">
        <v>0</v>
      </c>
    </row>
    <row r="31" spans="1:7" s="3" customFormat="1" ht="12.75">
      <c r="A31" s="2" t="s">
        <v>27</v>
      </c>
      <c r="B31" s="2"/>
      <c r="C31" s="2">
        <f>E31+G31</f>
        <v>973</v>
      </c>
      <c r="D31" s="2"/>
      <c r="E31" s="2">
        <v>973</v>
      </c>
      <c r="F31" s="2"/>
      <c r="G31" s="2">
        <v>0</v>
      </c>
    </row>
    <row r="32" spans="1:7" s="9" customFormat="1" ht="12.75">
      <c r="A32" s="7" t="s">
        <v>12</v>
      </c>
      <c r="B32" s="7"/>
      <c r="C32" s="7">
        <f>SUM(E32:G32)</f>
        <v>37475</v>
      </c>
      <c r="D32" s="7"/>
      <c r="E32" s="7">
        <v>37475</v>
      </c>
      <c r="F32" s="7"/>
      <c r="G32" s="7">
        <v>0</v>
      </c>
    </row>
    <row r="33" spans="1:7" s="3" customFormat="1" ht="12.75">
      <c r="A33" s="2" t="s">
        <v>13</v>
      </c>
      <c r="B33" s="2"/>
      <c r="C33" s="5">
        <f>SUM(E33:G33)</f>
        <v>15520</v>
      </c>
      <c r="D33" s="2"/>
      <c r="E33" s="5">
        <v>15520</v>
      </c>
      <c r="F33" s="2"/>
      <c r="G33" s="5">
        <v>0</v>
      </c>
    </row>
    <row r="34" spans="1:7" s="9" customFormat="1" ht="12.75">
      <c r="A34" s="7" t="s">
        <v>14</v>
      </c>
      <c r="B34" s="7"/>
      <c r="C34" s="10">
        <f>SUM(E34:G34)</f>
        <v>75123</v>
      </c>
      <c r="D34" s="7"/>
      <c r="E34" s="10">
        <f>SUM(E29:E33)</f>
        <v>75123</v>
      </c>
      <c r="F34" s="7"/>
      <c r="G34" s="10">
        <f>SUM(G29:G33)</f>
        <v>0</v>
      </c>
    </row>
    <row r="35" spans="1:7" s="3" customFormat="1" ht="12.75">
      <c r="A35" s="2"/>
      <c r="B35" s="2"/>
      <c r="C35" s="2"/>
      <c r="D35" s="2"/>
      <c r="E35" s="2"/>
      <c r="F35" s="2"/>
      <c r="G35" s="2"/>
    </row>
    <row r="36" spans="1:7" s="9" customFormat="1" ht="12.75">
      <c r="A36" s="7" t="s">
        <v>26</v>
      </c>
      <c r="B36" s="7"/>
      <c r="C36" s="7"/>
      <c r="D36" s="7"/>
      <c r="E36" s="7"/>
      <c r="F36" s="7"/>
      <c r="G36" s="7"/>
    </row>
    <row r="37" spans="1:7" s="3" customFormat="1" ht="12.75">
      <c r="A37" s="2" t="s">
        <v>15</v>
      </c>
      <c r="B37" s="2"/>
      <c r="C37" s="2">
        <f>SUM(E37:G37)</f>
        <v>280194</v>
      </c>
      <c r="D37" s="2"/>
      <c r="E37" s="2">
        <v>0</v>
      </c>
      <c r="F37" s="2"/>
      <c r="G37" s="2">
        <v>280194</v>
      </c>
    </row>
    <row r="38" spans="1:7" s="9" customFormat="1" ht="12.75">
      <c r="A38" s="7" t="s">
        <v>13</v>
      </c>
      <c r="B38" s="7"/>
      <c r="C38" s="7">
        <f>SUM(E38:G38)</f>
        <v>87028</v>
      </c>
      <c r="D38" s="7"/>
      <c r="E38" s="7">
        <v>60268</v>
      </c>
      <c r="F38" s="7"/>
      <c r="G38" s="7">
        <f>26761-1</f>
        <v>26760</v>
      </c>
    </row>
    <row r="39" spans="1:7" s="3" customFormat="1" ht="12.75">
      <c r="A39" s="2" t="s">
        <v>28</v>
      </c>
      <c r="B39" s="2"/>
      <c r="C39" s="2">
        <f>SUM(E39:G39)</f>
        <v>54954</v>
      </c>
      <c r="D39" s="2"/>
      <c r="E39" s="2">
        <v>54954</v>
      </c>
      <c r="F39" s="2"/>
      <c r="G39" s="2">
        <v>0</v>
      </c>
    </row>
    <row r="40" spans="1:7" s="9" customFormat="1" ht="12.75">
      <c r="A40" s="7" t="s">
        <v>16</v>
      </c>
      <c r="B40" s="7"/>
      <c r="C40" s="7">
        <f>SUM(E40:G40)</f>
        <v>7195675</v>
      </c>
      <c r="D40" s="7"/>
      <c r="E40" s="7">
        <v>635216</v>
      </c>
      <c r="F40" s="7"/>
      <c r="G40" s="7">
        <v>6560459</v>
      </c>
    </row>
    <row r="41" spans="1:7" s="3" customFormat="1" ht="12.75">
      <c r="A41" s="2" t="s">
        <v>17</v>
      </c>
      <c r="B41" s="2"/>
      <c r="C41" s="5">
        <f>SUM(E41:G41)</f>
        <v>51889</v>
      </c>
      <c r="D41" s="2"/>
      <c r="E41" s="5">
        <v>0</v>
      </c>
      <c r="F41" s="2"/>
      <c r="G41" s="5">
        <v>51889</v>
      </c>
    </row>
    <row r="42" spans="1:7" s="9" customFormat="1" ht="12.75">
      <c r="A42" s="7" t="s">
        <v>18</v>
      </c>
      <c r="B42" s="7"/>
      <c r="C42" s="10">
        <f>SUM(E37:G41)</f>
        <v>7669740</v>
      </c>
      <c r="D42" s="7"/>
      <c r="E42" s="10">
        <f>SUM(E37:E41)</f>
        <v>750438</v>
      </c>
      <c r="F42" s="7"/>
      <c r="G42" s="10">
        <f>SUM(G37:G41)</f>
        <v>6919302</v>
      </c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9" customFormat="1" ht="13.5" thickBot="1">
      <c r="A44" s="7" t="s">
        <v>19</v>
      </c>
      <c r="B44" s="7"/>
      <c r="C44" s="8">
        <f>SUM(E44:G44)</f>
        <v>51041126</v>
      </c>
      <c r="D44" s="7"/>
      <c r="E44" s="8">
        <f>E15+E34+E42+E20+E22+E26+E24</f>
        <v>13201449</v>
      </c>
      <c r="F44" s="7"/>
      <c r="G44" s="8">
        <f>G15+G34+G42+G20+G22+G26+G24</f>
        <v>37839677</v>
      </c>
    </row>
    <row r="45" spans="1:7" s="3" customFormat="1" ht="13.5" thickTop="1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</sheetData>
  <sheetProtection/>
  <mergeCells count="3">
    <mergeCell ref="A3:G3"/>
    <mergeCell ref="A5:G5"/>
    <mergeCell ref="A6:G6"/>
  </mergeCells>
  <printOptions horizontalCentered="1"/>
  <pageMargins left="0.5" right="0.5" top="0.5" bottom="0.5" header="0.5" footer="0.5"/>
  <pageSetup fitToHeight="7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2006-09-05T20:04:50Z</cp:lastPrinted>
  <dcterms:created xsi:type="dcterms:W3CDTF">2004-06-25T19:43:42Z</dcterms:created>
  <dcterms:modified xsi:type="dcterms:W3CDTF">2007-08-24T14:47:29Z</dcterms:modified>
  <cp:category/>
  <cp:version/>
  <cp:contentType/>
  <cp:contentStatus/>
</cp:coreProperties>
</file>