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Operating" sheetId="1" r:id="rId1"/>
    <sheet name="BALSHEET" sheetId="2" r:id="rId2"/>
  </sheets>
  <definedNames>
    <definedName name="\B">'Operating'!#REF!</definedName>
    <definedName name="\P">'Operating'!#REF!</definedName>
    <definedName name="\S">'Operating'!#REF!</definedName>
    <definedName name="\Y">'Operating'!#REF!</definedName>
    <definedName name="\Z">'Operating'!#REF!</definedName>
    <definedName name="P_1">'Operating'!$A$1:$D$32</definedName>
    <definedName name="P_2">'BALSHEET'!$A$1:$D$41</definedName>
    <definedName name="_xlnm.Print_Area" localSheetId="0">'Operating'!$A$1:$D$30</definedName>
    <definedName name="WKS1">'Operating'!$A$6:$B$30</definedName>
  </definedNames>
  <calcPr fullCalcOnLoad="1"/>
</workbook>
</file>

<file path=xl/sharedStrings.xml><?xml version="1.0" encoding="utf-8"?>
<sst xmlns="http://schemas.openxmlformats.org/spreadsheetml/2006/main" count="44" uniqueCount="41">
  <si>
    <t>LABORATORY SCHOOL CAFETERIA</t>
  </si>
  <si>
    <t>Assets:</t>
  </si>
  <si>
    <t>ANALYSIS OF CHANGES IN FUND BALANCES</t>
  </si>
  <si>
    <t xml:space="preserve">  Sales and services  </t>
  </si>
  <si>
    <t xml:space="preserve">      Net operating revenues</t>
  </si>
  <si>
    <t xml:space="preserve">  Salaries</t>
  </si>
  <si>
    <t xml:space="preserve">  Wages </t>
  </si>
  <si>
    <t xml:space="preserve">  Related benefits  </t>
  </si>
  <si>
    <t xml:space="preserve">  Supplies and expenses </t>
  </si>
  <si>
    <t xml:space="preserve">  Utilities</t>
  </si>
  <si>
    <t xml:space="preserve">      Total operating expenditures</t>
  </si>
  <si>
    <t xml:space="preserve">  Interest on investments </t>
  </si>
  <si>
    <t xml:space="preserve">      Total assets</t>
  </si>
  <si>
    <t>LOUISIANA STATE UNIVERSITY</t>
  </si>
  <si>
    <t>ANALYSIS C-2B4                                   STATEMENT OF NET ASSETS                                   ANALYSIS C-2B4</t>
  </si>
  <si>
    <t>ANALYSIS C-2B4                              ANALYSIS OF REVENUES AND EXPENDITURES                              ANALYSIS C-2B4</t>
  </si>
  <si>
    <t xml:space="preserve">  Cash and investment</t>
  </si>
  <si>
    <t xml:space="preserve">  Accounts receivable</t>
  </si>
  <si>
    <t xml:space="preserve">  Inventories</t>
  </si>
  <si>
    <t xml:space="preserve">  Operating fund balance -</t>
  </si>
  <si>
    <t xml:space="preserve">    Balance at July 1 </t>
  </si>
  <si>
    <t xml:space="preserve">    Revenues over/(under) expenditures</t>
  </si>
  <si>
    <t xml:space="preserve">  Equipment renewals and replacements -</t>
  </si>
  <si>
    <t xml:space="preserve">    Balance at July 1</t>
  </si>
  <si>
    <t xml:space="preserve">  Less cost of goods sold </t>
  </si>
  <si>
    <t xml:space="preserve">        Excess of operating revenues over</t>
  </si>
  <si>
    <t xml:space="preserve">          operating expenditures</t>
  </si>
  <si>
    <t xml:space="preserve">        Excess of revenues over expenditures</t>
  </si>
  <si>
    <t>Operating revenues:</t>
  </si>
  <si>
    <t>Operating expenditures:</t>
  </si>
  <si>
    <t>Other revenues:</t>
  </si>
  <si>
    <t>Fund balances:</t>
  </si>
  <si>
    <t xml:space="preserve">         Total fund balances</t>
  </si>
  <si>
    <t xml:space="preserve">         Net assets </t>
  </si>
  <si>
    <t>Liabilities:</t>
  </si>
  <si>
    <t xml:space="preserve">  Accounts payable </t>
  </si>
  <si>
    <t xml:space="preserve">      Total liabilities</t>
  </si>
  <si>
    <t xml:space="preserve">      Total operating fund balance </t>
  </si>
  <si>
    <t xml:space="preserve">      Total equipment r&amp;r fund balance </t>
  </si>
  <si>
    <t>JUNE 30, 2008</t>
  </si>
  <si>
    <t>FOR THE YEAR ENDED JUNE 30, 2008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</si>
</sst>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40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37" fontId="0" fillId="0" borderId="0" xfId="0" applyAlignment="1">
      <alignment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Alignment="1">
      <alignment vertical="center"/>
    </xf>
    <xf numFmtId="37" fontId="2" fillId="0" borderId="0" xfId="0" applyFont="1" applyAlignment="1" applyProtection="1">
      <alignment horizontal="centerContinuous" vertical="center"/>
      <protection/>
    </xf>
    <xf numFmtId="37" fontId="3" fillId="0" borderId="0" xfId="0" applyFont="1" applyAlignment="1" applyProtection="1">
      <alignment vertical="center"/>
      <protection/>
    </xf>
    <xf numFmtId="37" fontId="3" fillId="0" borderId="0" xfId="0" applyFont="1" applyAlignment="1">
      <alignment vertical="center"/>
    </xf>
    <xf numFmtId="165" fontId="2" fillId="0" borderId="0" xfId="44" applyNumberFormat="1" applyFont="1" applyAlignment="1" applyProtection="1">
      <alignment vertical="center"/>
      <protection/>
    </xf>
    <xf numFmtId="167" fontId="2" fillId="0" borderId="10" xfId="42" applyNumberFormat="1" applyFont="1" applyBorder="1" applyAlignment="1" applyProtection="1">
      <alignment vertical="center"/>
      <protection/>
    </xf>
    <xf numFmtId="167" fontId="2" fillId="0" borderId="0" xfId="42" applyNumberFormat="1" applyFont="1" applyAlignment="1" applyProtection="1">
      <alignment vertical="center"/>
      <protection/>
    </xf>
    <xf numFmtId="5" fontId="2" fillId="0" borderId="0" xfId="0" applyNumberFormat="1" applyFont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/>
    </xf>
    <xf numFmtId="37" fontId="3" fillId="0" borderId="0" xfId="0" applyFont="1" applyAlignment="1" applyProtection="1">
      <alignment horizontal="center" vertical="center"/>
      <protection/>
    </xf>
    <xf numFmtId="37" fontId="4" fillId="33" borderId="11" xfId="0" applyFont="1" applyFill="1" applyBorder="1" applyAlignment="1">
      <alignment vertical="center"/>
    </xf>
    <xf numFmtId="37" fontId="4" fillId="33" borderId="12" xfId="0" applyFont="1" applyFill="1" applyBorder="1" applyAlignment="1">
      <alignment vertical="center"/>
    </xf>
    <xf numFmtId="37" fontId="4" fillId="33" borderId="12" xfId="0" applyFont="1" applyFill="1" applyBorder="1" applyAlignment="1" applyProtection="1">
      <alignment horizontal="centerContinuous" vertical="center"/>
      <protection/>
    </xf>
    <xf numFmtId="37" fontId="4" fillId="33" borderId="13" xfId="0" applyFont="1" applyFill="1" applyBorder="1" applyAlignment="1" applyProtection="1">
      <alignment horizontal="centerContinuous" vertical="center"/>
      <protection/>
    </xf>
    <xf numFmtId="37" fontId="5" fillId="33" borderId="14" xfId="0" applyFont="1" applyFill="1" applyBorder="1" applyAlignment="1" applyProtection="1">
      <alignment horizontal="left" vertical="center"/>
      <protection/>
    </xf>
    <xf numFmtId="37" fontId="5" fillId="33" borderId="0" xfId="0" applyFont="1" applyFill="1" applyBorder="1" applyAlignment="1" applyProtection="1">
      <alignment horizontal="centerContinuous" vertical="center"/>
      <protection/>
    </xf>
    <xf numFmtId="37" fontId="5" fillId="33" borderId="15" xfId="0" applyFont="1" applyFill="1" applyBorder="1" applyAlignment="1" applyProtection="1">
      <alignment vertical="center"/>
      <protection/>
    </xf>
    <xf numFmtId="37" fontId="4" fillId="33" borderId="16" xfId="0" applyFont="1" applyFill="1" applyBorder="1" applyAlignment="1" applyProtection="1">
      <alignment vertical="center"/>
      <protection/>
    </xf>
    <xf numFmtId="37" fontId="4" fillId="33" borderId="17" xfId="0" applyFont="1" applyFill="1" applyBorder="1" applyAlignment="1" applyProtection="1">
      <alignment horizontal="centerContinuous" vertical="center"/>
      <protection/>
    </xf>
    <xf numFmtId="37" fontId="4" fillId="33" borderId="18" xfId="0" applyFont="1" applyFill="1" applyBorder="1" applyAlignment="1" applyProtection="1">
      <alignment vertical="center"/>
      <protection/>
    </xf>
    <xf numFmtId="37" fontId="2" fillId="34" borderId="0" xfId="0" applyFont="1" applyFill="1" applyAlignment="1" applyProtection="1">
      <alignment vertical="center"/>
      <protection/>
    </xf>
    <xf numFmtId="37" fontId="2" fillId="34" borderId="0" xfId="0" applyFont="1" applyFill="1" applyAlignment="1">
      <alignment vertical="center"/>
    </xf>
    <xf numFmtId="167" fontId="2" fillId="34" borderId="10" xfId="42" applyNumberFormat="1" applyFont="1" applyFill="1" applyBorder="1" applyAlignment="1" applyProtection="1">
      <alignment vertical="center"/>
      <protection/>
    </xf>
    <xf numFmtId="167" fontId="2" fillId="34" borderId="0" xfId="42" applyNumberFormat="1" applyFont="1" applyFill="1" applyAlignment="1" applyProtection="1">
      <alignment vertical="center"/>
      <protection/>
    </xf>
    <xf numFmtId="167" fontId="2" fillId="34" borderId="0" xfId="42" applyNumberFormat="1" applyFont="1" applyFill="1" applyBorder="1" applyAlignment="1" applyProtection="1">
      <alignment vertical="center"/>
      <protection/>
    </xf>
    <xf numFmtId="37" fontId="4" fillId="33" borderId="11" xfId="0" applyFont="1" applyFill="1" applyBorder="1" applyAlignment="1" applyProtection="1">
      <alignment vertical="center"/>
      <protection/>
    </xf>
    <xf numFmtId="37" fontId="4" fillId="33" borderId="13" xfId="0" applyFont="1" applyFill="1" applyBorder="1" applyAlignment="1" applyProtection="1">
      <alignment vertical="center"/>
      <protection/>
    </xf>
    <xf numFmtId="37" fontId="5" fillId="33" borderId="14" xfId="0" applyFont="1" applyFill="1" applyBorder="1" applyAlignment="1" applyProtection="1">
      <alignment vertical="center"/>
      <protection/>
    </xf>
    <xf numFmtId="37" fontId="5" fillId="33" borderId="0" xfId="0" applyFont="1" applyFill="1" applyBorder="1" applyAlignment="1" applyProtection="1">
      <alignment vertical="center"/>
      <protection/>
    </xf>
    <xf numFmtId="37" fontId="5" fillId="33" borderId="16" xfId="0" applyFont="1" applyFill="1" applyBorder="1" applyAlignment="1" applyProtection="1">
      <alignment vertical="center"/>
      <protection/>
    </xf>
    <xf numFmtId="37" fontId="5" fillId="33" borderId="17" xfId="0" applyFont="1" applyFill="1" applyBorder="1" applyAlignment="1" applyProtection="1">
      <alignment horizontal="center" vertical="center"/>
      <protection/>
    </xf>
    <xf numFmtId="37" fontId="5" fillId="33" borderId="18" xfId="0" applyFont="1" applyFill="1" applyBorder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5" fillId="33" borderId="11" xfId="0" applyFont="1" applyFill="1" applyBorder="1" applyAlignment="1" applyProtection="1">
      <alignment vertical="center"/>
      <protection/>
    </xf>
    <xf numFmtId="37" fontId="5" fillId="33" borderId="12" xfId="0" applyFont="1" applyFill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5" fontId="5" fillId="33" borderId="13" xfId="0" applyNumberFormat="1" applyFont="1" applyFill="1" applyBorder="1" applyAlignment="1" applyProtection="1">
      <alignment vertical="center"/>
      <protection/>
    </xf>
    <xf numFmtId="5" fontId="5" fillId="33" borderId="18" xfId="0" applyNumberFormat="1" applyFont="1" applyFill="1" applyBorder="1" applyAlignment="1" applyProtection="1">
      <alignment vertical="center"/>
      <protection/>
    </xf>
    <xf numFmtId="37" fontId="2" fillId="0" borderId="0" xfId="0" applyFont="1" applyFill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37" fontId="2" fillId="0" borderId="0" xfId="0" applyFont="1" applyFill="1" applyAlignment="1">
      <alignment vertical="center"/>
    </xf>
    <xf numFmtId="5" fontId="2" fillId="0" borderId="0" xfId="0" applyNumberFormat="1" applyFont="1" applyFill="1" applyAlignment="1" applyProtection="1">
      <alignment vertical="center"/>
      <protection/>
    </xf>
    <xf numFmtId="167" fontId="2" fillId="0" borderId="0" xfId="42" applyNumberFormat="1" applyFont="1" applyFill="1" applyBorder="1" applyAlignment="1" applyProtection="1">
      <alignment vertical="center"/>
      <protection/>
    </xf>
    <xf numFmtId="167" fontId="2" fillId="0" borderId="19" xfId="42" applyNumberFormat="1" applyFont="1" applyFill="1" applyBorder="1" applyAlignment="1" applyProtection="1">
      <alignment vertical="center"/>
      <protection/>
    </xf>
    <xf numFmtId="167" fontId="2" fillId="0" borderId="20" xfId="42" applyNumberFormat="1" applyFont="1" applyFill="1" applyBorder="1" applyAlignment="1" applyProtection="1">
      <alignment vertical="center"/>
      <protection/>
    </xf>
    <xf numFmtId="167" fontId="2" fillId="0" borderId="0" xfId="42" applyNumberFormat="1" applyFont="1" applyFill="1" applyAlignment="1" applyProtection="1">
      <alignment vertical="center"/>
      <protection/>
    </xf>
    <xf numFmtId="167" fontId="2" fillId="0" borderId="10" xfId="42" applyNumberFormat="1" applyFont="1" applyFill="1" applyBorder="1" applyAlignment="1" applyProtection="1">
      <alignment vertical="center"/>
      <protection/>
    </xf>
    <xf numFmtId="165" fontId="2" fillId="0" borderId="21" xfId="44" applyNumberFormat="1" applyFont="1" applyFill="1" applyBorder="1" applyAlignment="1" applyProtection="1">
      <alignment vertical="center"/>
      <protection/>
    </xf>
    <xf numFmtId="165" fontId="2" fillId="0" borderId="0" xfId="44" applyNumberFormat="1" applyFont="1" applyFill="1" applyAlignment="1" applyProtection="1">
      <alignment vertical="center"/>
      <protection/>
    </xf>
    <xf numFmtId="165" fontId="2" fillId="0" borderId="22" xfId="44" applyNumberFormat="1" applyFont="1" applyFill="1" applyBorder="1" applyAlignment="1" applyProtection="1">
      <alignment vertical="center"/>
      <protection/>
    </xf>
    <xf numFmtId="167" fontId="2" fillId="0" borderId="23" xfId="42" applyNumberFormat="1" applyFont="1" applyFill="1" applyBorder="1" applyAlignment="1" applyProtection="1">
      <alignment vertical="center"/>
      <protection/>
    </xf>
    <xf numFmtId="37" fontId="5" fillId="33" borderId="14" xfId="0" applyFont="1" applyFill="1" applyBorder="1" applyAlignment="1" applyProtection="1">
      <alignment horizontal="center" vertical="center"/>
      <protection/>
    </xf>
    <xf numFmtId="37" fontId="6" fillId="33" borderId="0" xfId="0" applyFont="1" applyFill="1" applyBorder="1" applyAlignment="1">
      <alignment horizontal="center" vertical="center"/>
    </xf>
    <xf numFmtId="37" fontId="6" fillId="33" borderId="15" xfId="0" applyFont="1" applyFill="1" applyBorder="1" applyAlignment="1">
      <alignment horizontal="center" vertical="center"/>
    </xf>
    <xf numFmtId="37" fontId="0" fillId="0" borderId="0" xfId="0" applyBorder="1" applyAlignment="1">
      <alignment horizontal="center" vertical="center"/>
    </xf>
    <xf numFmtId="37" fontId="0" fillId="0" borderId="15" xfId="0" applyBorder="1" applyAlignment="1">
      <alignment horizontal="center" vertical="center"/>
    </xf>
    <xf numFmtId="37" fontId="5" fillId="33" borderId="14" xfId="0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E113"/>
  <sheetViews>
    <sheetView showGridLines="0" tabSelected="1" zoomScalePageLayoutView="0" workbookViewId="0" topLeftCell="A1">
      <selection activeCell="A1" sqref="A1"/>
    </sheetView>
  </sheetViews>
  <sheetFormatPr defaultColWidth="11.57421875" defaultRowHeight="12"/>
  <cols>
    <col min="1" max="1" width="20.57421875" style="1" customWidth="1"/>
    <col min="2" max="2" width="61.8515625" style="1" bestFit="1" customWidth="1"/>
    <col min="3" max="3" width="14.140625" style="1" customWidth="1"/>
    <col min="4" max="4" width="20.57421875" style="1" customWidth="1"/>
    <col min="5" max="5" width="8.57421875" style="1" customWidth="1"/>
    <col min="6" max="6" width="1.57421875" style="1" customWidth="1"/>
    <col min="7" max="7" width="8.57421875" style="1" customWidth="1"/>
    <col min="8" max="11" width="2.57421875" style="1" customWidth="1"/>
    <col min="12" max="12" width="13.57421875" style="1" customWidth="1"/>
    <col min="13" max="13" width="7.57421875" style="1" customWidth="1"/>
    <col min="14" max="14" width="11.57421875" style="1" customWidth="1"/>
    <col min="15" max="15" width="13.57421875" style="1" customWidth="1"/>
    <col min="16" max="16" width="11.57421875" style="1" customWidth="1"/>
    <col min="17" max="17" width="7.57421875" style="1" customWidth="1"/>
    <col min="18" max="18" width="13.57421875" style="1" customWidth="1"/>
    <col min="19" max="19" width="4.57421875" style="1" customWidth="1"/>
    <col min="20" max="20" width="7.57421875" style="1" customWidth="1"/>
    <col min="21" max="21" width="1.57421875" style="1" customWidth="1"/>
    <col min="22" max="22" width="8.57421875" style="1" customWidth="1"/>
    <col min="23" max="239" width="11.57421875" style="1" customWidth="1"/>
    <col min="240" max="16384" width="11.57421875" style="2" customWidth="1"/>
  </cols>
  <sheetData>
    <row r="1" spans="1:4" ht="12.75" thickBot="1">
      <c r="A1" s="2"/>
      <c r="B1" s="3"/>
      <c r="C1" s="3"/>
      <c r="D1" s="3"/>
    </row>
    <row r="2" spans="1:4" ht="10.5" customHeight="1">
      <c r="A2" s="12"/>
      <c r="B2" s="13"/>
      <c r="C2" s="14"/>
      <c r="D2" s="15"/>
    </row>
    <row r="3" spans="1:239" s="5" customFormat="1" ht="12">
      <c r="A3" s="53" t="s">
        <v>13</v>
      </c>
      <c r="B3" s="54"/>
      <c r="C3" s="54"/>
      <c r="D3" s="5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</row>
    <row r="4" spans="1:239" s="5" customFormat="1" ht="12">
      <c r="A4" s="53" t="s">
        <v>0</v>
      </c>
      <c r="B4" s="54"/>
      <c r="C4" s="54"/>
      <c r="D4" s="5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</row>
    <row r="5" spans="1:239" s="5" customFormat="1" ht="8.25" customHeight="1">
      <c r="A5" s="16"/>
      <c r="B5" s="17"/>
      <c r="C5" s="17"/>
      <c r="D5" s="18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</row>
    <row r="6" spans="1:239" s="5" customFormat="1" ht="12">
      <c r="A6" s="53" t="s">
        <v>15</v>
      </c>
      <c r="B6" s="54"/>
      <c r="C6" s="54"/>
      <c r="D6" s="5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</row>
    <row r="7" spans="1:239" s="5" customFormat="1" ht="12">
      <c r="A7" s="53" t="s">
        <v>40</v>
      </c>
      <c r="B7" s="54"/>
      <c r="C7" s="54"/>
      <c r="D7" s="5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</row>
    <row r="8" spans="1:4" ht="10.5" customHeight="1" thickBot="1">
      <c r="A8" s="19"/>
      <c r="B8" s="20"/>
      <c r="C8" s="20"/>
      <c r="D8" s="21"/>
    </row>
    <row r="11" spans="1:239" s="23" customFormat="1" ht="13.5" customHeight="1">
      <c r="A11" s="22"/>
      <c r="B11" s="22" t="s">
        <v>28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</row>
    <row r="12" spans="2:3" ht="13.5" customHeight="1">
      <c r="B12" s="1" t="s">
        <v>3</v>
      </c>
      <c r="C12" s="6">
        <v>613618</v>
      </c>
    </row>
    <row r="13" spans="1:239" s="23" customFormat="1" ht="13.5" customHeight="1">
      <c r="A13" s="22"/>
      <c r="B13" s="22" t="s">
        <v>24</v>
      </c>
      <c r="C13" s="24">
        <f>126992+1</f>
        <v>126993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</row>
    <row r="14" spans="2:3" ht="13.5" customHeight="1">
      <c r="B14" s="1" t="s">
        <v>4</v>
      </c>
      <c r="C14" s="7">
        <f>(+C12-C13)</f>
        <v>486625</v>
      </c>
    </row>
    <row r="15" spans="1:239" s="23" customFormat="1" ht="13.5" customHeight="1">
      <c r="A15" s="22"/>
      <c r="B15" s="22"/>
      <c r="C15" s="25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</row>
    <row r="16" spans="2:3" ht="13.5" customHeight="1">
      <c r="B16" s="1" t="s">
        <v>29</v>
      </c>
      <c r="C16" s="8"/>
    </row>
    <row r="17" spans="1:239" s="23" customFormat="1" ht="13.5" customHeight="1">
      <c r="A17" s="22"/>
      <c r="B17" s="22" t="s">
        <v>5</v>
      </c>
      <c r="C17" s="25">
        <f>60486+1</f>
        <v>60487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</row>
    <row r="18" spans="2:3" ht="13.5" customHeight="1">
      <c r="B18" s="1" t="s">
        <v>6</v>
      </c>
      <c r="C18" s="8">
        <v>149470</v>
      </c>
    </row>
    <row r="19" spans="1:239" s="23" customFormat="1" ht="13.5" customHeight="1">
      <c r="A19" s="22"/>
      <c r="B19" s="22" t="s">
        <v>7</v>
      </c>
      <c r="C19" s="25">
        <v>57452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</row>
    <row r="20" spans="2:3" ht="13.5" customHeight="1">
      <c r="B20" s="1" t="s">
        <v>8</v>
      </c>
      <c r="C20" s="8">
        <v>109869</v>
      </c>
    </row>
    <row r="21" spans="1:239" s="23" customFormat="1" ht="13.5" customHeight="1">
      <c r="A21" s="22"/>
      <c r="B21" s="22" t="s">
        <v>9</v>
      </c>
      <c r="C21" s="26">
        <v>9763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</row>
    <row r="22" spans="1:239" s="42" customFormat="1" ht="13.5" customHeight="1">
      <c r="A22" s="40"/>
      <c r="B22" s="40" t="s">
        <v>10</v>
      </c>
      <c r="C22" s="46">
        <f>SUM(C16:C21)</f>
        <v>387041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</row>
    <row r="23" spans="1:239" s="23" customFormat="1" ht="13.5" customHeight="1">
      <c r="A23" s="22"/>
      <c r="B23" s="22"/>
      <c r="C23" s="25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</row>
    <row r="24" spans="1:239" s="42" customFormat="1" ht="13.5" customHeight="1">
      <c r="A24" s="40"/>
      <c r="B24" s="40" t="s">
        <v>25</v>
      </c>
      <c r="C24" s="47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</row>
    <row r="25" spans="1:239" s="23" customFormat="1" ht="13.5" customHeight="1">
      <c r="A25" s="22"/>
      <c r="B25" s="22" t="s">
        <v>26</v>
      </c>
      <c r="C25" s="24">
        <f>(+C14-C22)</f>
        <v>99584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</row>
    <row r="26" spans="1:239" s="42" customFormat="1" ht="13.5" customHeight="1">
      <c r="A26" s="40"/>
      <c r="B26" s="40"/>
      <c r="C26" s="47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</row>
    <row r="27" spans="1:239" s="23" customFormat="1" ht="13.5" customHeight="1">
      <c r="A27" s="22"/>
      <c r="B27" s="22" t="s">
        <v>30</v>
      </c>
      <c r="C27" s="25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</row>
    <row r="28" spans="1:239" s="42" customFormat="1" ht="13.5" customHeight="1">
      <c r="A28" s="40"/>
      <c r="B28" s="40" t="s">
        <v>11</v>
      </c>
      <c r="C28" s="48">
        <v>20577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</row>
    <row r="29" spans="1:239" s="23" customFormat="1" ht="13.5" customHeight="1">
      <c r="A29" s="22"/>
      <c r="B29" s="22"/>
      <c r="C29" s="26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</row>
    <row r="30" spans="1:239" s="42" customFormat="1" ht="13.5" customHeight="1" thickBot="1">
      <c r="A30" s="40"/>
      <c r="B30" s="40" t="s">
        <v>27</v>
      </c>
      <c r="C30" s="49">
        <f>SUM(C25:C28)</f>
        <v>120161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</row>
    <row r="31" ht="12.75" thickTop="1"/>
    <row r="39" spans="5:7" ht="12">
      <c r="E39" s="9"/>
      <c r="G39" s="9"/>
    </row>
    <row r="41" spans="5:7" ht="12">
      <c r="E41" s="10"/>
      <c r="G41" s="10"/>
    </row>
    <row r="42" spans="5:7" ht="12">
      <c r="E42" s="10"/>
      <c r="G42" s="10"/>
    </row>
    <row r="57" spans="5:7" ht="12">
      <c r="E57" s="9"/>
      <c r="G57" s="9"/>
    </row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8" spans="20:22" ht="12">
      <c r="T88" s="9"/>
      <c r="U88" s="9"/>
      <c r="V88" s="9"/>
    </row>
    <row r="89" spans="20:22" ht="12">
      <c r="T89" s="9"/>
      <c r="U89" s="9"/>
      <c r="V89" s="9"/>
    </row>
    <row r="91" spans="20:22" ht="12">
      <c r="T91" s="9"/>
      <c r="V91" s="9"/>
    </row>
    <row r="92" spans="20:22" ht="12">
      <c r="T92" s="9"/>
      <c r="V92" s="9"/>
    </row>
    <row r="93" spans="20:22" ht="12">
      <c r="T93" s="9"/>
      <c r="V93" s="9"/>
    </row>
    <row r="94" spans="20:22" ht="12">
      <c r="T94" s="9"/>
      <c r="V94" s="9"/>
    </row>
    <row r="95" spans="20:22" ht="12">
      <c r="T95" s="9"/>
      <c r="V95" s="9"/>
    </row>
    <row r="96" spans="20:22" ht="12">
      <c r="T96" s="9"/>
      <c r="V96" s="9"/>
    </row>
    <row r="97" spans="20:22" ht="12">
      <c r="T97" s="9"/>
      <c r="V97" s="9"/>
    </row>
    <row r="98" spans="20:22" ht="12">
      <c r="T98" s="9"/>
      <c r="V98" s="9"/>
    </row>
    <row r="99" spans="20:22" ht="12">
      <c r="T99" s="9"/>
      <c r="V99" s="9"/>
    </row>
    <row r="108" spans="19:21" ht="12">
      <c r="S108" s="10"/>
      <c r="T108" s="10"/>
      <c r="U108" s="10"/>
    </row>
    <row r="110" spans="19:21" ht="12">
      <c r="S110" s="10"/>
      <c r="T110" s="10"/>
      <c r="U110" s="10"/>
    </row>
    <row r="113" spans="19:22" ht="12">
      <c r="S113" s="10"/>
      <c r="T113" s="10"/>
      <c r="U113" s="10"/>
      <c r="V113" s="10"/>
    </row>
  </sheetData>
  <sheetProtection/>
  <mergeCells count="4">
    <mergeCell ref="A3:D3"/>
    <mergeCell ref="A4:D4"/>
    <mergeCell ref="A7:D7"/>
    <mergeCell ref="A6:D6"/>
  </mergeCells>
  <printOptions horizontalCentered="1"/>
  <pageMargins left="0.2" right="0.2" top="0.5" bottom="0.5" header="0.5" footer="0.5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zoomScalePageLayoutView="0" workbookViewId="0" topLeftCell="A1">
      <selection activeCell="C41" sqref="C41"/>
    </sheetView>
  </sheetViews>
  <sheetFormatPr defaultColWidth="9.140625" defaultRowHeight="12"/>
  <cols>
    <col min="1" max="1" width="20.57421875" style="2" customWidth="1"/>
    <col min="2" max="2" width="60.57421875" style="2" customWidth="1"/>
    <col min="3" max="3" width="11.421875" style="2" bestFit="1" customWidth="1"/>
    <col min="4" max="4" width="20.57421875" style="2" customWidth="1"/>
    <col min="5" max="16384" width="9.00390625" style="2" customWidth="1"/>
  </cols>
  <sheetData>
    <row r="1" spans="1:4" ht="12.75" thickBot="1">
      <c r="A1" s="1"/>
      <c r="B1" s="1"/>
      <c r="C1" s="1"/>
      <c r="D1" s="1"/>
    </row>
    <row r="2" spans="1:4" ht="10.5" customHeight="1">
      <c r="A2" s="27"/>
      <c r="B2" s="14"/>
      <c r="C2" s="14"/>
      <c r="D2" s="28"/>
    </row>
    <row r="3" spans="1:4" s="5" customFormat="1" ht="12">
      <c r="A3" s="53" t="s">
        <v>13</v>
      </c>
      <c r="B3" s="54"/>
      <c r="C3" s="54"/>
      <c r="D3" s="55"/>
    </row>
    <row r="4" spans="1:4" s="5" customFormat="1" ht="12">
      <c r="A4" s="53" t="s">
        <v>0</v>
      </c>
      <c r="B4" s="54"/>
      <c r="C4" s="54"/>
      <c r="D4" s="55"/>
    </row>
    <row r="5" spans="1:4" s="5" customFormat="1" ht="8.25" customHeight="1">
      <c r="A5" s="29"/>
      <c r="B5" s="30"/>
      <c r="C5" s="30"/>
      <c r="D5" s="18"/>
    </row>
    <row r="6" spans="1:4" s="5" customFormat="1" ht="12">
      <c r="A6" s="53" t="s">
        <v>14</v>
      </c>
      <c r="B6" s="54"/>
      <c r="C6" s="54"/>
      <c r="D6" s="55"/>
    </row>
    <row r="7" spans="1:4" s="5" customFormat="1" ht="12">
      <c r="A7" s="58" t="s">
        <v>39</v>
      </c>
      <c r="B7" s="54"/>
      <c r="C7" s="54"/>
      <c r="D7" s="55"/>
    </row>
    <row r="8" spans="1:4" s="5" customFormat="1" ht="10.5" customHeight="1" thickBot="1">
      <c r="A8" s="31"/>
      <c r="B8" s="32"/>
      <c r="C8" s="32"/>
      <c r="D8" s="33"/>
    </row>
    <row r="9" spans="1:4" s="5" customFormat="1" ht="12">
      <c r="A9" s="4"/>
      <c r="B9" s="11"/>
      <c r="C9" s="11"/>
      <c r="D9" s="4"/>
    </row>
    <row r="10" spans="1:4" ht="12">
      <c r="A10" s="1"/>
      <c r="B10" s="1"/>
      <c r="C10" s="1"/>
      <c r="D10" s="1"/>
    </row>
    <row r="11" spans="1:4" s="42" customFormat="1" ht="13.5" customHeight="1">
      <c r="A11" s="40"/>
      <c r="B11" s="40" t="s">
        <v>1</v>
      </c>
      <c r="C11" s="40"/>
      <c r="D11" s="40"/>
    </row>
    <row r="12" spans="1:4" s="42" customFormat="1" ht="13.5" customHeight="1">
      <c r="A12" s="40"/>
      <c r="B12" s="40" t="s">
        <v>16</v>
      </c>
      <c r="C12" s="50">
        <v>374859</v>
      </c>
      <c r="D12" s="43"/>
    </row>
    <row r="13" spans="1:4" s="42" customFormat="1" ht="13.5" customHeight="1">
      <c r="A13" s="40"/>
      <c r="B13" s="40" t="s">
        <v>17</v>
      </c>
      <c r="C13" s="47">
        <v>3881</v>
      </c>
      <c r="D13" s="43"/>
    </row>
    <row r="14" spans="1:4" s="42" customFormat="1" ht="13.5" customHeight="1">
      <c r="A14" s="40"/>
      <c r="B14" s="40" t="s">
        <v>18</v>
      </c>
      <c r="C14" s="48">
        <v>2559</v>
      </c>
      <c r="D14" s="40"/>
    </row>
    <row r="15" spans="1:4" s="42" customFormat="1" ht="13.5" customHeight="1">
      <c r="A15" s="40"/>
      <c r="B15" s="40" t="s">
        <v>12</v>
      </c>
      <c r="C15" s="48">
        <f>SUM(C12:C14)</f>
        <v>381299</v>
      </c>
      <c r="D15" s="43"/>
    </row>
    <row r="16" spans="1:4" s="42" customFormat="1" ht="13.5" customHeight="1">
      <c r="A16" s="40"/>
      <c r="B16" s="40"/>
      <c r="C16" s="44"/>
      <c r="D16" s="43"/>
    </row>
    <row r="17" spans="1:4" s="42" customFormat="1" ht="13.5" customHeight="1">
      <c r="A17" s="40"/>
      <c r="B17" s="40" t="s">
        <v>34</v>
      </c>
      <c r="C17" s="47"/>
      <c r="D17" s="40"/>
    </row>
    <row r="18" spans="1:4" s="42" customFormat="1" ht="13.5" customHeight="1">
      <c r="A18" s="40"/>
      <c r="B18" s="40" t="s">
        <v>35</v>
      </c>
      <c r="C18" s="45">
        <v>5549</v>
      </c>
      <c r="D18" s="43"/>
    </row>
    <row r="19" spans="1:4" s="42" customFormat="1" ht="13.5" customHeight="1">
      <c r="A19" s="40"/>
      <c r="B19" s="40" t="s">
        <v>36</v>
      </c>
      <c r="C19" s="48">
        <f>+C18</f>
        <v>5549</v>
      </c>
      <c r="D19" s="41"/>
    </row>
    <row r="20" spans="1:4" s="42" customFormat="1" ht="13.5" customHeight="1">
      <c r="A20" s="40"/>
      <c r="B20" s="40"/>
      <c r="C20" s="44"/>
      <c r="D20" s="41"/>
    </row>
    <row r="21" spans="1:4" s="42" customFormat="1" ht="13.5" customHeight="1" thickBot="1">
      <c r="A21" s="40"/>
      <c r="B21" s="40" t="s">
        <v>33</v>
      </c>
      <c r="C21" s="51">
        <f>C15-C19</f>
        <v>375750</v>
      </c>
      <c r="D21" s="43"/>
    </row>
    <row r="22" spans="1:4" ht="12.75" thickTop="1">
      <c r="A22" s="1"/>
      <c r="B22" s="1"/>
      <c r="C22" s="10"/>
      <c r="D22" s="9"/>
    </row>
    <row r="23" spans="1:4" ht="12">
      <c r="A23" s="1"/>
      <c r="B23" s="1"/>
      <c r="C23" s="10"/>
      <c r="D23" s="9"/>
    </row>
    <row r="24" spans="1:4" ht="12.75" thickBot="1">
      <c r="A24" s="1"/>
      <c r="B24" s="1"/>
      <c r="C24" s="10"/>
      <c r="D24" s="9"/>
    </row>
    <row r="25" spans="1:4" ht="10.5" customHeight="1">
      <c r="A25" s="35"/>
      <c r="B25" s="36"/>
      <c r="C25" s="37"/>
      <c r="D25" s="38"/>
    </row>
    <row r="26" spans="1:4" ht="12">
      <c r="A26" s="53" t="s">
        <v>2</v>
      </c>
      <c r="B26" s="56"/>
      <c r="C26" s="56"/>
      <c r="D26" s="57"/>
    </row>
    <row r="27" spans="1:4" ht="12">
      <c r="A27" s="53" t="s">
        <v>40</v>
      </c>
      <c r="B27" s="56"/>
      <c r="C27" s="56"/>
      <c r="D27" s="57"/>
    </row>
    <row r="28" spans="1:4" ht="10.5" customHeight="1" thickBot="1">
      <c r="A28" s="31"/>
      <c r="B28" s="32"/>
      <c r="C28" s="32"/>
      <c r="D28" s="39"/>
    </row>
    <row r="29" spans="1:4" ht="12">
      <c r="A29" s="1"/>
      <c r="B29" s="34"/>
      <c r="C29" s="34"/>
      <c r="D29" s="9"/>
    </row>
    <row r="30" spans="1:4" ht="12">
      <c r="A30" s="1"/>
      <c r="B30" s="1"/>
      <c r="C30" s="1"/>
      <c r="D30" s="1"/>
    </row>
    <row r="31" spans="1:4" s="42" customFormat="1" ht="13.5" customHeight="1">
      <c r="A31" s="40"/>
      <c r="B31" s="40" t="s">
        <v>31</v>
      </c>
      <c r="C31" s="40"/>
      <c r="D31" s="40"/>
    </row>
    <row r="32" spans="1:4" s="42" customFormat="1" ht="13.5" customHeight="1">
      <c r="A32" s="40"/>
      <c r="B32" s="40" t="s">
        <v>19</v>
      </c>
      <c r="C32" s="40"/>
      <c r="D32" s="40"/>
    </row>
    <row r="33" spans="1:4" s="42" customFormat="1" ht="13.5" customHeight="1">
      <c r="A33" s="40"/>
      <c r="B33" s="40" t="s">
        <v>20</v>
      </c>
      <c r="C33" s="50">
        <v>240349</v>
      </c>
      <c r="D33" s="40"/>
    </row>
    <row r="34" spans="1:4" s="42" customFormat="1" ht="13.5" customHeight="1">
      <c r="A34" s="40"/>
      <c r="B34" s="40" t="s">
        <v>21</v>
      </c>
      <c r="C34" s="48">
        <v>120161</v>
      </c>
      <c r="D34" s="40"/>
    </row>
    <row r="35" spans="1:4" s="42" customFormat="1" ht="13.5" customHeight="1">
      <c r="A35" s="40"/>
      <c r="B35" s="40" t="s">
        <v>37</v>
      </c>
      <c r="C35" s="48">
        <f>SUM(C33:C34)</f>
        <v>360510</v>
      </c>
      <c r="D35" s="40"/>
    </row>
    <row r="36" spans="1:4" s="42" customFormat="1" ht="13.5" customHeight="1">
      <c r="A36" s="40"/>
      <c r="B36" s="40"/>
      <c r="C36" s="47"/>
      <c r="D36" s="40"/>
    </row>
    <row r="37" spans="1:4" s="42" customFormat="1" ht="13.5" customHeight="1">
      <c r="A37" s="40"/>
      <c r="B37" s="40" t="s">
        <v>22</v>
      </c>
      <c r="C37" s="47"/>
      <c r="D37" s="40"/>
    </row>
    <row r="38" spans="1:4" s="42" customFormat="1" ht="13.5" customHeight="1">
      <c r="A38" s="40"/>
      <c r="B38" s="40" t="s">
        <v>23</v>
      </c>
      <c r="C38" s="47">
        <v>15240</v>
      </c>
      <c r="D38" s="40"/>
    </row>
    <row r="39" spans="1:4" s="42" customFormat="1" ht="13.5" customHeight="1">
      <c r="A39" s="40"/>
      <c r="B39" s="40" t="s">
        <v>38</v>
      </c>
      <c r="C39" s="52">
        <f>SUM(C38:C38)</f>
        <v>15240</v>
      </c>
      <c r="D39" s="40"/>
    </row>
    <row r="40" spans="1:4" s="42" customFormat="1" ht="13.5" customHeight="1">
      <c r="A40" s="40"/>
      <c r="B40" s="40"/>
      <c r="C40" s="40"/>
      <c r="D40" s="40"/>
    </row>
    <row r="41" spans="1:4" s="42" customFormat="1" ht="13.5" customHeight="1" thickBot="1">
      <c r="A41" s="40"/>
      <c r="B41" s="40" t="s">
        <v>32</v>
      </c>
      <c r="C41" s="49">
        <f>(+C39+C35)</f>
        <v>375750</v>
      </c>
      <c r="D41" s="41"/>
    </row>
    <row r="42" ht="12.75" thickTop="1"/>
  </sheetData>
  <sheetProtection/>
  <mergeCells count="6">
    <mergeCell ref="A26:D26"/>
    <mergeCell ref="A27:D27"/>
    <mergeCell ref="A3:D3"/>
    <mergeCell ref="A4:D4"/>
    <mergeCell ref="A6:D6"/>
    <mergeCell ref="A7:D7"/>
  </mergeCells>
  <conditionalFormatting sqref="A11:D21 A31:D41">
    <cfRule type="expression" priority="1" dxfId="0" stopIfTrue="1">
      <formula>MOD(ROW(),2)=0</formula>
    </cfRule>
  </conditionalFormatting>
  <printOptions horizontalCentered="1"/>
  <pageMargins left="0.2" right="0.2" top="0.5" bottom="0.5" header="0.5" footer="0.5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2008-08-14T14:54:29Z</cp:lastPrinted>
  <dcterms:created xsi:type="dcterms:W3CDTF">2002-08-12T15:08:30Z</dcterms:created>
  <dcterms:modified xsi:type="dcterms:W3CDTF">2008-10-14T16:33:14Z</dcterms:modified>
  <cp:category/>
  <cp:version/>
  <cp:contentType/>
  <cp:contentStatus/>
</cp:coreProperties>
</file>