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371" windowWidth="8985" windowHeight="11640" activeTab="0"/>
  </bookViews>
  <sheets>
    <sheet name="UNO" sheetId="1" r:id="rId1"/>
  </sheets>
  <definedNames>
    <definedName name="_xlnm.Print_Area" localSheetId="0">'UNO'!$A$1:$M$66</definedName>
  </definedNames>
  <calcPr fullCalcOnLoad="1"/>
</workbook>
</file>

<file path=xl/sharedStrings.xml><?xml version="1.0" encoding="utf-8"?>
<sst xmlns="http://schemas.openxmlformats.org/spreadsheetml/2006/main" count="54" uniqueCount="53">
  <si>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</si>
  <si>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</si>
  <si>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</si>
  <si>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</si>
  <si>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</si>
  <si>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</si>
  <si>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</si>
  <si>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</si>
  <si>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</si>
  <si>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</si>
  <si>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</si>
  <si>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</si>
  <si>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</si>
  <si>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</si>
  <si>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</si>
  <si>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</si>
  <si>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</si>
  <si>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</si>
  <si>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</si>
  <si>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</si>
  <si>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</si>
  <si>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</si>
  <si>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</si>
  <si>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</si>
  <si>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</si>
  <si>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</si>
  <si>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</si>
  <si>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</si>
  <si>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</si>
  <si>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</si>
  <si>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</si>
  <si>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</si>
  <si>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</si>
  <si>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</si>
  <si>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</si>
  <si>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</si>
  <si>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</si>
  <si>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</si>
  <si>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</si>
  <si>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</si>
  <si>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</si>
  <si>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</si>
  <si>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</si>
  <si>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</si>
  <si>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</si>
  <si>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</si>
  <si>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Extraordinary item-loss on impairment of capital assets</t>
  </si>
  <si>
    <t>Payments to or on behalf of the univeristy</t>
  </si>
  <si>
    <t>Federal nonoperating revenues (expenses)</t>
  </si>
  <si>
    <t>Statement of Revenues, Expenses,</t>
  </si>
  <si>
    <t>and Changes in Net Assets</t>
  </si>
  <si>
    <t>As of June, 30, 2009 and 2008</t>
  </si>
  <si>
    <t>Gifts received by the foundations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</si>
</sst>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2"/>
      <color indexed="20"/>
      <name val="Goudy Old Style"/>
      <family val="1"/>
    </font>
    <font>
      <b/>
      <sz val="10"/>
      <name val="Goudy Old Style"/>
      <family val="1"/>
    </font>
    <font>
      <sz val="10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4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1" fontId="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2" borderId="0" xfId="0" applyFont="1" applyFill="1" applyAlignment="1">
      <alignment/>
    </xf>
    <xf numFmtId="0" fontId="25" fillId="0" borderId="0" xfId="0" applyFont="1" applyAlignment="1">
      <alignment/>
    </xf>
    <xf numFmtId="42" fontId="25" fillId="0" borderId="0" xfId="0" applyNumberFormat="1" applyFont="1" applyAlignment="1">
      <alignment/>
    </xf>
    <xf numFmtId="41" fontId="25" fillId="2" borderId="10" xfId="0" applyNumberFormat="1" applyFont="1" applyFill="1" applyBorder="1" applyAlignment="1">
      <alignment/>
    </xf>
    <xf numFmtId="164" fontId="25" fillId="0" borderId="11" xfId="42" applyNumberFormat="1" applyFont="1" applyBorder="1" applyAlignment="1">
      <alignment/>
    </xf>
    <xf numFmtId="164" fontId="25" fillId="2" borderId="0" xfId="42" applyNumberFormat="1" applyFont="1" applyFill="1" applyAlignment="1">
      <alignment/>
    </xf>
    <xf numFmtId="0" fontId="25" fillId="0" borderId="0" xfId="0" applyFont="1" applyFill="1" applyAlignment="1">
      <alignment/>
    </xf>
    <xf numFmtId="164" fontId="25" fillId="0" borderId="0" xfId="42" applyNumberFormat="1" applyFont="1" applyFill="1" applyAlignment="1">
      <alignment/>
    </xf>
    <xf numFmtId="164" fontId="25" fillId="2" borderId="10" xfId="42" applyNumberFormat="1" applyFont="1" applyFill="1" applyBorder="1" applyAlignment="1">
      <alignment/>
    </xf>
    <xf numFmtId="164" fontId="25" fillId="0" borderId="11" xfId="42" applyNumberFormat="1" applyFont="1" applyFill="1" applyBorder="1" applyAlignment="1">
      <alignment/>
    </xf>
    <xf numFmtId="0" fontId="24" fillId="0" borderId="0" xfId="0" applyFont="1" applyFill="1" applyAlignment="1">
      <alignment/>
    </xf>
    <xf numFmtId="164" fontId="25" fillId="0" borderId="12" xfId="42" applyNumberFormat="1" applyFont="1" applyFill="1" applyBorder="1" applyAlignment="1">
      <alignment/>
    </xf>
    <xf numFmtId="0" fontId="25" fillId="2" borderId="0" xfId="0" applyFont="1" applyFill="1" applyBorder="1" applyAlignment="1">
      <alignment/>
    </xf>
    <xf numFmtId="164" fontId="25" fillId="2" borderId="0" xfId="42" applyNumberFormat="1" applyFont="1" applyFill="1" applyBorder="1" applyAlignment="1">
      <alignment/>
    </xf>
    <xf numFmtId="164" fontId="25" fillId="2" borderId="12" xfId="42" applyNumberFormat="1" applyFont="1" applyFill="1" applyBorder="1" applyAlignment="1">
      <alignment/>
    </xf>
    <xf numFmtId="164" fontId="25" fillId="0" borderId="0" xfId="42" applyNumberFormat="1" applyFont="1" applyAlignment="1">
      <alignment/>
    </xf>
    <xf numFmtId="41" fontId="25" fillId="2" borderId="12" xfId="0" applyNumberFormat="1" applyFont="1" applyFill="1" applyBorder="1" applyAlignment="1">
      <alignment/>
    </xf>
    <xf numFmtId="0" fontId="24" fillId="2" borderId="0" xfId="0" applyFont="1" applyFill="1" applyAlignment="1">
      <alignment/>
    </xf>
    <xf numFmtId="41" fontId="24" fillId="0" borderId="0" xfId="0" applyNumberFormat="1" applyFont="1" applyFill="1" applyBorder="1" applyAlignment="1">
      <alignment/>
    </xf>
    <xf numFmtId="41" fontId="25" fillId="0" borderId="10" xfId="0" applyNumberFormat="1" applyFont="1" applyFill="1" applyBorder="1" applyAlignment="1">
      <alignment/>
    </xf>
    <xf numFmtId="41" fontId="25" fillId="2" borderId="0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41" fontId="25" fillId="2" borderId="0" xfId="0" applyNumberFormat="1" applyFont="1" applyFill="1" applyAlignment="1">
      <alignment/>
    </xf>
    <xf numFmtId="41" fontId="25" fillId="0" borderId="0" xfId="0" applyNumberFormat="1" applyFont="1" applyFill="1" applyAlignment="1">
      <alignment/>
    </xf>
    <xf numFmtId="166" fontId="25" fillId="2" borderId="13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19050</xdr:rowOff>
    </xdr:from>
    <xdr:to>
      <xdr:col>8</xdr:col>
      <xdr:colOff>809625</xdr:colOff>
      <xdr:row>5</xdr:row>
      <xdr:rowOff>9525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8"/>
  <sheetViews>
    <sheetView showGridLines="0" tabSelected="1" zoomScalePageLayoutView="0" workbookViewId="0" topLeftCell="A1">
      <selection activeCell="M6" sqref="M6"/>
    </sheetView>
  </sheetViews>
  <sheetFormatPr defaultColWidth="9.140625" defaultRowHeight="12.7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2.57421875" style="1" customWidth="1"/>
    <col min="11" max="11" width="13.00390625" style="1" customWidth="1"/>
    <col min="12" max="12" width="2.57421875" style="1" customWidth="1"/>
    <col min="13" max="13" width="12.7109375" style="2" customWidth="1"/>
    <col min="15" max="15" width="10.28125" style="0" bestFit="1" customWidth="1"/>
  </cols>
  <sheetData>
    <row r="2" spans="1:13" s="19" customFormat="1" ht="4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9" customFormat="1" ht="16.5">
      <c r="A3" s="10"/>
      <c r="B3" s="13"/>
      <c r="C3" s="13"/>
      <c r="D3" s="13"/>
      <c r="E3" s="13"/>
      <c r="F3" s="13"/>
      <c r="G3" s="13"/>
      <c r="H3" s="13"/>
      <c r="I3" s="13"/>
      <c r="J3" s="14"/>
      <c r="K3" s="21" t="s">
        <v>49</v>
      </c>
      <c r="L3" s="10"/>
      <c r="M3" s="14"/>
    </row>
    <row r="4" spans="1:13" s="19" customFormat="1" ht="13.5" customHeight="1">
      <c r="A4" s="10"/>
      <c r="B4" s="15"/>
      <c r="C4" s="15"/>
      <c r="D4" s="15"/>
      <c r="E4" s="15"/>
      <c r="F4" s="15"/>
      <c r="G4" s="15"/>
      <c r="H4" s="15"/>
      <c r="I4" s="15"/>
      <c r="J4" s="13"/>
      <c r="K4" s="21" t="s">
        <v>50</v>
      </c>
      <c r="L4" s="10"/>
      <c r="M4" s="20"/>
    </row>
    <row r="5" spans="1:13" s="19" customFormat="1" ht="16.5">
      <c r="A5" s="10"/>
      <c r="B5" s="16"/>
      <c r="C5" s="16"/>
      <c r="D5" s="16"/>
      <c r="E5" s="16"/>
      <c r="F5" s="16"/>
      <c r="G5" s="16"/>
      <c r="H5" s="16"/>
      <c r="I5" s="16"/>
      <c r="J5" s="16"/>
      <c r="K5" s="21"/>
      <c r="L5" s="10"/>
      <c r="M5" s="16"/>
    </row>
    <row r="6" spans="1:13" s="19" customFormat="1" ht="16.5">
      <c r="A6" s="10"/>
      <c r="B6" s="16"/>
      <c r="C6" s="16"/>
      <c r="D6" s="16"/>
      <c r="E6" s="16"/>
      <c r="F6" s="16"/>
      <c r="G6" s="16"/>
      <c r="H6" s="16"/>
      <c r="I6" s="16"/>
      <c r="J6" s="16"/>
      <c r="K6" s="21" t="s">
        <v>51</v>
      </c>
      <c r="L6" s="10"/>
      <c r="M6" s="16"/>
    </row>
    <row r="7" spans="1:13" s="19" customFormat="1" ht="4.5" customHeight="1">
      <c r="A7" s="13"/>
      <c r="B7" s="16"/>
      <c r="C7" s="16"/>
      <c r="D7" s="16"/>
      <c r="E7" s="16"/>
      <c r="F7" s="16"/>
      <c r="G7" s="16"/>
      <c r="H7" s="16"/>
      <c r="I7" s="16"/>
      <c r="J7" s="16"/>
      <c r="K7" s="22"/>
      <c r="L7" s="16"/>
      <c r="M7" s="16"/>
    </row>
    <row r="8" spans="1:13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ht="13.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>
        <v>2009</v>
      </c>
      <c r="L10" s="23"/>
      <c r="M10" s="24">
        <v>2008</v>
      </c>
    </row>
    <row r="11" spans="1:28" s="12" customFormat="1" ht="13.5">
      <c r="A11" s="25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13" ht="13.5">
      <c r="A12" s="26"/>
      <c r="B12" s="26" t="s">
        <v>1</v>
      </c>
      <c r="C12" s="26"/>
      <c r="D12" s="26"/>
      <c r="E12" s="26"/>
      <c r="F12" s="26"/>
      <c r="G12" s="26"/>
      <c r="H12" s="26"/>
      <c r="I12" s="26"/>
      <c r="J12" s="26"/>
      <c r="K12" s="27">
        <v>55928376</v>
      </c>
      <c r="L12" s="26"/>
      <c r="M12" s="27">
        <v>52205482</v>
      </c>
    </row>
    <row r="13" spans="1:13" ht="13.5">
      <c r="A13" s="25"/>
      <c r="B13" s="25"/>
      <c r="C13" s="25" t="s">
        <v>2</v>
      </c>
      <c r="D13" s="25"/>
      <c r="E13" s="25"/>
      <c r="F13" s="25"/>
      <c r="G13" s="25"/>
      <c r="H13" s="25"/>
      <c r="I13" s="25"/>
      <c r="J13" s="25"/>
      <c r="K13" s="28">
        <v>-9233289</v>
      </c>
      <c r="L13" s="25"/>
      <c r="M13" s="28">
        <v>-8458962</v>
      </c>
    </row>
    <row r="14" spans="1:13" ht="13.5">
      <c r="A14" s="26"/>
      <c r="B14" s="26"/>
      <c r="C14" s="26"/>
      <c r="D14" s="26" t="s">
        <v>3</v>
      </c>
      <c r="E14" s="26"/>
      <c r="F14" s="26"/>
      <c r="G14" s="26"/>
      <c r="H14" s="26"/>
      <c r="I14" s="26"/>
      <c r="J14" s="26"/>
      <c r="K14" s="29">
        <f>SUM(K12:K13)</f>
        <v>46695087</v>
      </c>
      <c r="L14" s="26"/>
      <c r="M14" s="29">
        <f>SUM(M12:M13)</f>
        <v>43746520</v>
      </c>
    </row>
    <row r="15" spans="1:13" ht="13.5">
      <c r="A15" s="25"/>
      <c r="B15" s="25" t="s">
        <v>52</v>
      </c>
      <c r="C15" s="25"/>
      <c r="D15" s="25"/>
      <c r="E15" s="25"/>
      <c r="F15" s="25"/>
      <c r="G15" s="25"/>
      <c r="H15" s="25"/>
      <c r="I15" s="25"/>
      <c r="J15" s="25"/>
      <c r="K15" s="30">
        <v>0</v>
      </c>
      <c r="L15" s="25"/>
      <c r="M15" s="30">
        <v>0</v>
      </c>
    </row>
    <row r="16" spans="1:13" ht="13.5">
      <c r="A16" s="31"/>
      <c r="B16" s="31" t="s">
        <v>4</v>
      </c>
      <c r="C16" s="31"/>
      <c r="D16" s="31"/>
      <c r="E16" s="31"/>
      <c r="F16" s="31"/>
      <c r="G16" s="31"/>
      <c r="H16" s="31"/>
      <c r="I16" s="31"/>
      <c r="J16" s="31"/>
      <c r="K16" s="32">
        <v>0</v>
      </c>
      <c r="L16" s="31"/>
      <c r="M16" s="32">
        <v>0</v>
      </c>
    </row>
    <row r="17" spans="1:13" ht="13.5">
      <c r="A17" s="25"/>
      <c r="B17" s="25" t="s">
        <v>5</v>
      </c>
      <c r="C17" s="25"/>
      <c r="D17" s="25"/>
      <c r="E17" s="25"/>
      <c r="F17" s="25"/>
      <c r="G17" s="25"/>
      <c r="H17" s="25"/>
      <c r="I17" s="25"/>
      <c r="J17" s="25"/>
      <c r="K17" s="30">
        <v>13119155</v>
      </c>
      <c r="L17" s="25"/>
      <c r="M17" s="30">
        <v>25072996</v>
      </c>
    </row>
    <row r="18" spans="1:13" ht="13.5">
      <c r="A18" s="31"/>
      <c r="B18" s="31" t="s">
        <v>6</v>
      </c>
      <c r="C18" s="31"/>
      <c r="D18" s="31"/>
      <c r="E18" s="31"/>
      <c r="F18" s="31"/>
      <c r="G18" s="31"/>
      <c r="H18" s="31"/>
      <c r="I18" s="31"/>
      <c r="J18" s="31"/>
      <c r="K18" s="32">
        <v>18567540</v>
      </c>
      <c r="L18" s="31"/>
      <c r="M18" s="32">
        <v>15152979</v>
      </c>
    </row>
    <row r="19" spans="1:13" ht="13.5">
      <c r="A19" s="25"/>
      <c r="B19" s="25" t="s">
        <v>7</v>
      </c>
      <c r="C19" s="25"/>
      <c r="D19" s="25"/>
      <c r="E19" s="25"/>
      <c r="F19" s="25"/>
      <c r="G19" s="25"/>
      <c r="H19" s="25"/>
      <c r="I19" s="25"/>
      <c r="J19" s="25"/>
      <c r="K19" s="30">
        <v>16495734</v>
      </c>
      <c r="L19" s="25"/>
      <c r="M19" s="30">
        <v>15419741</v>
      </c>
    </row>
    <row r="20" spans="1:13" ht="13.5">
      <c r="A20" s="31"/>
      <c r="B20" s="31" t="s">
        <v>8</v>
      </c>
      <c r="C20" s="31"/>
      <c r="D20" s="31"/>
      <c r="E20" s="31"/>
      <c r="F20" s="31"/>
      <c r="G20" s="31"/>
      <c r="H20" s="31"/>
      <c r="I20" s="31"/>
      <c r="J20" s="31"/>
      <c r="K20" s="32">
        <v>161313</v>
      </c>
      <c r="L20" s="31"/>
      <c r="M20" s="32">
        <v>143661</v>
      </c>
    </row>
    <row r="21" spans="1:13" ht="13.5">
      <c r="A21" s="25"/>
      <c r="B21" s="25" t="s">
        <v>9</v>
      </c>
      <c r="C21" s="25"/>
      <c r="D21" s="25"/>
      <c r="E21" s="25"/>
      <c r="F21" s="25"/>
      <c r="G21" s="25"/>
      <c r="H21" s="25"/>
      <c r="I21" s="25"/>
      <c r="J21" s="25"/>
      <c r="K21" s="30"/>
      <c r="L21" s="25"/>
      <c r="M21" s="30"/>
    </row>
    <row r="22" spans="1:13" ht="13.5">
      <c r="A22" s="31"/>
      <c r="B22" s="31" t="s">
        <v>10</v>
      </c>
      <c r="C22" s="31"/>
      <c r="D22" s="31"/>
      <c r="E22" s="31"/>
      <c r="F22" s="31"/>
      <c r="G22" s="31"/>
      <c r="H22" s="31"/>
      <c r="I22" s="31"/>
      <c r="J22" s="31"/>
      <c r="K22" s="32"/>
      <c r="L22" s="31"/>
      <c r="M22" s="32"/>
    </row>
    <row r="23" spans="1:13" ht="13.5">
      <c r="A23" s="31"/>
      <c r="B23" s="31"/>
      <c r="C23" s="31" t="s">
        <v>11</v>
      </c>
      <c r="D23" s="31"/>
      <c r="E23" s="31"/>
      <c r="F23" s="31"/>
      <c r="G23" s="31"/>
      <c r="H23" s="31"/>
      <c r="I23" s="31"/>
      <c r="J23" s="31"/>
      <c r="K23" s="32">
        <v>13356342</v>
      </c>
      <c r="L23" s="31"/>
      <c r="M23" s="32">
        <v>11956819</v>
      </c>
    </row>
    <row r="24" spans="1:13" ht="13.5">
      <c r="A24" s="25"/>
      <c r="B24" s="25"/>
      <c r="C24" s="25"/>
      <c r="D24" s="25" t="s">
        <v>2</v>
      </c>
      <c r="E24" s="25"/>
      <c r="F24" s="25"/>
      <c r="G24" s="25"/>
      <c r="H24" s="25"/>
      <c r="I24" s="25"/>
      <c r="J24" s="25"/>
      <c r="K24" s="33">
        <v>-532861</v>
      </c>
      <c r="L24" s="25"/>
      <c r="M24" s="33">
        <v>-476181</v>
      </c>
    </row>
    <row r="25" spans="1:13" ht="13.5">
      <c r="A25" s="31"/>
      <c r="B25" s="31"/>
      <c r="C25" s="31"/>
      <c r="D25" s="31"/>
      <c r="E25" s="31" t="s">
        <v>12</v>
      </c>
      <c r="F25" s="31"/>
      <c r="G25" s="31"/>
      <c r="H25" s="31"/>
      <c r="I25" s="31"/>
      <c r="J25" s="31"/>
      <c r="K25" s="34">
        <f>SUM(K23:K24)</f>
        <v>12823481</v>
      </c>
      <c r="L25" s="31"/>
      <c r="M25" s="34">
        <f>SUM(M23:M24)</f>
        <v>11480638</v>
      </c>
    </row>
    <row r="26" spans="1:13" ht="13.5">
      <c r="A26" s="25"/>
      <c r="B26" s="25" t="s">
        <v>13</v>
      </c>
      <c r="C26" s="25"/>
      <c r="D26" s="25"/>
      <c r="E26" s="25"/>
      <c r="F26" s="25"/>
      <c r="G26" s="25"/>
      <c r="H26" s="25"/>
      <c r="I26" s="25"/>
      <c r="J26" s="25"/>
      <c r="K26" s="30">
        <v>4105361</v>
      </c>
      <c r="L26" s="25"/>
      <c r="M26" s="30">
        <v>2944237</v>
      </c>
    </row>
    <row r="27" spans="1:13" ht="13.5">
      <c r="A27" s="31"/>
      <c r="B27" s="31"/>
      <c r="C27" s="31"/>
      <c r="D27" s="31"/>
      <c r="E27" s="31"/>
      <c r="F27" s="31" t="s">
        <v>14</v>
      </c>
      <c r="G27" s="35"/>
      <c r="H27" s="31"/>
      <c r="I27" s="31"/>
      <c r="J27" s="31"/>
      <c r="K27" s="36">
        <f>K14+K15+K16+K17+K18+K19+K20+K21+K25+K26</f>
        <v>111967671</v>
      </c>
      <c r="L27" s="31"/>
      <c r="M27" s="36">
        <f>M14+M15+M16+M17+M18+M19+M20+M21+M25+M26</f>
        <v>113960772</v>
      </c>
    </row>
    <row r="28" spans="1:13" ht="6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31"/>
      <c r="M28" s="32"/>
    </row>
    <row r="29" spans="1:13" ht="13.5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5"/>
      <c r="K29" s="30"/>
      <c r="L29" s="25"/>
      <c r="M29" s="30"/>
    </row>
    <row r="30" spans="1:13" ht="13.5">
      <c r="A30" s="31"/>
      <c r="B30" s="31" t="s">
        <v>16</v>
      </c>
      <c r="C30" s="31"/>
      <c r="D30" s="31"/>
      <c r="E30" s="31"/>
      <c r="F30" s="31"/>
      <c r="G30" s="31"/>
      <c r="H30" s="31"/>
      <c r="I30" s="31"/>
      <c r="J30" s="31"/>
      <c r="K30" s="32"/>
      <c r="L30" s="31"/>
      <c r="M30" s="32"/>
    </row>
    <row r="31" spans="1:13" ht="13.5">
      <c r="A31" s="25"/>
      <c r="B31" s="25"/>
      <c r="C31" s="25" t="s">
        <v>17</v>
      </c>
      <c r="D31" s="25"/>
      <c r="E31" s="25"/>
      <c r="F31" s="25"/>
      <c r="G31" s="25"/>
      <c r="H31" s="25"/>
      <c r="I31" s="25"/>
      <c r="J31" s="25"/>
      <c r="K31" s="30">
        <v>84034271</v>
      </c>
      <c r="L31" s="25"/>
      <c r="M31" s="30">
        <v>75618914</v>
      </c>
    </row>
    <row r="32" spans="1:13" ht="13.5">
      <c r="A32" s="31"/>
      <c r="B32" s="31"/>
      <c r="C32" s="31" t="s">
        <v>18</v>
      </c>
      <c r="D32" s="31"/>
      <c r="E32" s="31"/>
      <c r="F32" s="31"/>
      <c r="G32" s="31"/>
      <c r="H32" s="31"/>
      <c r="I32" s="31"/>
      <c r="J32" s="31"/>
      <c r="K32" s="32">
        <v>24232154</v>
      </c>
      <c r="L32" s="31"/>
      <c r="M32" s="32">
        <v>21754190</v>
      </c>
    </row>
    <row r="33" spans="1:13" ht="13.5">
      <c r="A33" s="25"/>
      <c r="B33" s="25"/>
      <c r="C33" s="25" t="s">
        <v>19</v>
      </c>
      <c r="D33" s="25"/>
      <c r="E33" s="25"/>
      <c r="F33" s="25"/>
      <c r="G33" s="25"/>
      <c r="H33" s="25"/>
      <c r="I33" s="25"/>
      <c r="J33" s="25"/>
      <c r="K33" s="30">
        <v>6458497</v>
      </c>
      <c r="L33" s="25"/>
      <c r="M33" s="30">
        <v>4774197</v>
      </c>
    </row>
    <row r="34" spans="1:13" ht="13.5">
      <c r="A34" s="31"/>
      <c r="B34" s="31"/>
      <c r="C34" s="31" t="s">
        <v>20</v>
      </c>
      <c r="D34" s="31"/>
      <c r="E34" s="31"/>
      <c r="F34" s="31"/>
      <c r="G34" s="31"/>
      <c r="H34" s="31"/>
      <c r="I34" s="31"/>
      <c r="J34" s="31"/>
      <c r="K34" s="32">
        <v>15609231</v>
      </c>
      <c r="L34" s="31"/>
      <c r="M34" s="32">
        <v>19829693</v>
      </c>
    </row>
    <row r="35" spans="1:13" ht="13.5">
      <c r="A35" s="37"/>
      <c r="B35" s="37"/>
      <c r="C35" s="37" t="s">
        <v>21</v>
      </c>
      <c r="D35" s="37"/>
      <c r="E35" s="37"/>
      <c r="F35" s="37"/>
      <c r="G35" s="37"/>
      <c r="H35" s="37"/>
      <c r="I35" s="37"/>
      <c r="J35" s="37"/>
      <c r="K35" s="38">
        <v>9154683</v>
      </c>
      <c r="L35" s="37"/>
      <c r="M35" s="38">
        <v>9468646</v>
      </c>
    </row>
    <row r="36" spans="1:13" ht="13.5">
      <c r="A36" s="31"/>
      <c r="B36" s="31"/>
      <c r="C36" s="31" t="s">
        <v>22</v>
      </c>
      <c r="D36" s="31"/>
      <c r="E36" s="31"/>
      <c r="F36" s="31"/>
      <c r="G36" s="31"/>
      <c r="H36" s="31"/>
      <c r="I36" s="31"/>
      <c r="J36" s="31"/>
      <c r="K36" s="32">
        <v>22927556</v>
      </c>
      <c r="L36" s="31"/>
      <c r="M36" s="32">
        <v>22177668</v>
      </c>
    </row>
    <row r="37" spans="1:13" ht="13.5">
      <c r="A37" s="25"/>
      <c r="B37" s="25"/>
      <c r="C37" s="25" t="s">
        <v>23</v>
      </c>
      <c r="D37" s="25"/>
      <c r="E37" s="25"/>
      <c r="F37" s="25"/>
      <c r="G37" s="25"/>
      <c r="H37" s="25"/>
      <c r="I37" s="25"/>
      <c r="J37" s="25"/>
      <c r="K37" s="30">
        <v>35695075</v>
      </c>
      <c r="L37" s="25"/>
      <c r="M37" s="30">
        <v>32081275</v>
      </c>
    </row>
    <row r="38" spans="1:13" ht="13.5">
      <c r="A38" s="31"/>
      <c r="B38" s="31"/>
      <c r="C38" s="31" t="s">
        <v>24</v>
      </c>
      <c r="D38" s="31"/>
      <c r="E38" s="31"/>
      <c r="F38" s="31"/>
      <c r="G38" s="31"/>
      <c r="H38" s="31"/>
      <c r="I38" s="31"/>
      <c r="J38" s="31"/>
      <c r="K38" s="32">
        <v>11696652</v>
      </c>
      <c r="L38" s="31"/>
      <c r="M38" s="32">
        <v>9850243</v>
      </c>
    </row>
    <row r="39" spans="1:13" ht="13.5">
      <c r="A39" s="25"/>
      <c r="B39" s="25" t="s">
        <v>25</v>
      </c>
      <c r="C39" s="25"/>
      <c r="D39" s="25"/>
      <c r="E39" s="25"/>
      <c r="F39" s="25"/>
      <c r="G39" s="25"/>
      <c r="H39" s="25"/>
      <c r="I39" s="25"/>
      <c r="J39" s="25"/>
      <c r="K39" s="30">
        <v>14190016</v>
      </c>
      <c r="L39" s="25"/>
      <c r="M39" s="30">
        <v>13596827</v>
      </c>
    </row>
    <row r="40" spans="1:13" ht="13.5">
      <c r="A40" s="31"/>
      <c r="B40" s="31" t="s">
        <v>26</v>
      </c>
      <c r="C40" s="31"/>
      <c r="D40" s="31"/>
      <c r="E40" s="31"/>
      <c r="F40" s="31"/>
      <c r="G40" s="31"/>
      <c r="H40" s="31"/>
      <c r="I40" s="31"/>
      <c r="J40" s="31"/>
      <c r="K40" s="32">
        <v>0</v>
      </c>
      <c r="L40" s="31"/>
      <c r="M40" s="32">
        <v>0</v>
      </c>
    </row>
    <row r="41" spans="1:13" ht="13.5">
      <c r="A41" s="25"/>
      <c r="B41" s="25" t="s">
        <v>27</v>
      </c>
      <c r="C41" s="25"/>
      <c r="D41" s="25"/>
      <c r="E41" s="25"/>
      <c r="F41" s="25"/>
      <c r="G41" s="25"/>
      <c r="H41" s="25"/>
      <c r="I41" s="25"/>
      <c r="J41" s="25"/>
      <c r="K41" s="30">
        <v>0</v>
      </c>
      <c r="L41" s="25"/>
      <c r="M41" s="30">
        <v>0</v>
      </c>
    </row>
    <row r="42" spans="1:13" ht="13.5">
      <c r="A42" s="31"/>
      <c r="B42" s="31"/>
      <c r="C42" s="31"/>
      <c r="D42" s="31"/>
      <c r="E42" s="31"/>
      <c r="F42" s="31" t="s">
        <v>28</v>
      </c>
      <c r="G42" s="31"/>
      <c r="H42" s="31"/>
      <c r="I42" s="31"/>
      <c r="J42" s="31"/>
      <c r="K42" s="36">
        <f>SUM(K31:K41)</f>
        <v>223998135</v>
      </c>
      <c r="L42" s="31"/>
      <c r="M42" s="36">
        <f>SUM(M31:M41)</f>
        <v>209151653</v>
      </c>
    </row>
    <row r="43" spans="1:13" ht="13.5">
      <c r="A43" s="25"/>
      <c r="B43" s="25"/>
      <c r="C43" s="25"/>
      <c r="D43" s="25"/>
      <c r="E43" s="25"/>
      <c r="F43" s="25"/>
      <c r="G43" s="25" t="s">
        <v>29</v>
      </c>
      <c r="H43" s="25"/>
      <c r="I43" s="25"/>
      <c r="J43" s="25"/>
      <c r="K43" s="39">
        <f>K27-K42</f>
        <v>-112030464</v>
      </c>
      <c r="L43" s="25"/>
      <c r="M43" s="39">
        <f>M27-M42</f>
        <v>-95190881</v>
      </c>
    </row>
    <row r="44" spans="1:13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2"/>
      <c r="L44" s="31"/>
      <c r="M44" s="32"/>
    </row>
    <row r="45" spans="1:13" ht="13.5">
      <c r="A45" s="25" t="s">
        <v>30</v>
      </c>
      <c r="B45" s="25"/>
      <c r="C45" s="25"/>
      <c r="D45" s="25"/>
      <c r="E45" s="25"/>
      <c r="F45" s="25"/>
      <c r="G45" s="25"/>
      <c r="H45" s="25"/>
      <c r="I45" s="25"/>
      <c r="J45" s="25"/>
      <c r="K45" s="30"/>
      <c r="L45" s="25"/>
      <c r="M45" s="30"/>
    </row>
    <row r="46" spans="1:13" ht="13.5">
      <c r="A46" s="31"/>
      <c r="B46" s="31" t="s">
        <v>31</v>
      </c>
      <c r="C46" s="31"/>
      <c r="D46" s="31"/>
      <c r="E46" s="31"/>
      <c r="F46" s="31"/>
      <c r="G46" s="31"/>
      <c r="H46" s="31"/>
      <c r="I46" s="31"/>
      <c r="J46" s="31"/>
      <c r="K46" s="32">
        <v>70792390</v>
      </c>
      <c r="L46" s="31"/>
      <c r="M46" s="32">
        <v>73837826</v>
      </c>
    </row>
    <row r="47" spans="1:13" ht="13.5">
      <c r="A47" s="25"/>
      <c r="B47" s="25" t="s">
        <v>32</v>
      </c>
      <c r="C47" s="25"/>
      <c r="D47" s="25"/>
      <c r="E47" s="25"/>
      <c r="F47" s="25"/>
      <c r="G47" s="25"/>
      <c r="H47" s="25"/>
      <c r="I47" s="25"/>
      <c r="J47" s="25"/>
      <c r="K47" s="30">
        <v>476232</v>
      </c>
      <c r="L47" s="25"/>
      <c r="M47" s="30">
        <v>1300208</v>
      </c>
    </row>
    <row r="48" spans="1:13" ht="13.5">
      <c r="A48" s="31"/>
      <c r="B48" s="31" t="s">
        <v>48</v>
      </c>
      <c r="C48" s="31"/>
      <c r="D48" s="31"/>
      <c r="E48" s="31"/>
      <c r="F48" s="31"/>
      <c r="G48" s="31"/>
      <c r="H48" s="31"/>
      <c r="I48" s="31"/>
      <c r="J48" s="31"/>
      <c r="K48" s="32">
        <v>8197572</v>
      </c>
      <c r="L48" s="31"/>
      <c r="M48" s="32"/>
    </row>
    <row r="49" spans="1:13" ht="13.5">
      <c r="A49" s="25"/>
      <c r="B49" s="25" t="s">
        <v>33</v>
      </c>
      <c r="C49" s="25"/>
      <c r="D49" s="25"/>
      <c r="E49" s="25"/>
      <c r="F49" s="25"/>
      <c r="G49" s="25"/>
      <c r="H49" s="25"/>
      <c r="I49" s="25"/>
      <c r="J49" s="25"/>
      <c r="K49" s="30">
        <v>-2020902</v>
      </c>
      <c r="L49" s="25"/>
      <c r="M49" s="30">
        <v>200916</v>
      </c>
    </row>
    <row r="50" spans="1:13" ht="13.5">
      <c r="A50" s="31"/>
      <c r="B50" s="31" t="s">
        <v>34</v>
      </c>
      <c r="C50" s="31"/>
      <c r="D50" s="31"/>
      <c r="E50" s="31"/>
      <c r="F50" s="31"/>
      <c r="G50" s="31"/>
      <c r="H50" s="31"/>
      <c r="I50" s="31"/>
      <c r="J50" s="31"/>
      <c r="K50" s="32">
        <v>-1233268</v>
      </c>
      <c r="L50" s="31"/>
      <c r="M50" s="32">
        <v>-1302314</v>
      </c>
    </row>
    <row r="51" spans="1:13" ht="13.5">
      <c r="A51" s="25"/>
      <c r="B51" s="25" t="s">
        <v>47</v>
      </c>
      <c r="C51" s="25"/>
      <c r="D51" s="25"/>
      <c r="E51" s="25"/>
      <c r="F51" s="25"/>
      <c r="G51" s="25"/>
      <c r="H51" s="25"/>
      <c r="I51" s="25"/>
      <c r="J51" s="25"/>
      <c r="K51" s="30">
        <v>0</v>
      </c>
      <c r="L51" s="25"/>
      <c r="M51" s="30">
        <v>0</v>
      </c>
    </row>
    <row r="52" spans="1:13" ht="13.5">
      <c r="A52" s="26"/>
      <c r="B52" s="26" t="s">
        <v>35</v>
      </c>
      <c r="C52" s="26"/>
      <c r="D52" s="26"/>
      <c r="E52" s="26"/>
      <c r="F52" s="26"/>
      <c r="G52" s="26"/>
      <c r="H52" s="26"/>
      <c r="I52" s="26"/>
      <c r="J52" s="26"/>
      <c r="K52" s="40">
        <v>419789</v>
      </c>
      <c r="L52" s="26"/>
      <c r="M52" s="40">
        <v>1806481</v>
      </c>
    </row>
    <row r="53" spans="1:13" ht="13.5">
      <c r="A53" s="25"/>
      <c r="B53" s="25"/>
      <c r="C53" s="25"/>
      <c r="D53" s="25"/>
      <c r="E53" s="25"/>
      <c r="F53" s="25" t="s">
        <v>36</v>
      </c>
      <c r="G53" s="25"/>
      <c r="H53" s="25"/>
      <c r="I53" s="25"/>
      <c r="J53" s="25"/>
      <c r="K53" s="41">
        <f>SUM(K46:K52)</f>
        <v>76631813</v>
      </c>
      <c r="L53" s="42"/>
      <c r="M53" s="41">
        <f>SUM(M46:M52)</f>
        <v>75843117</v>
      </c>
    </row>
    <row r="54" spans="1:13" ht="13.5">
      <c r="A54" s="26"/>
      <c r="B54" s="31"/>
      <c r="C54" s="31"/>
      <c r="D54" s="31"/>
      <c r="E54" s="31"/>
      <c r="F54" s="31"/>
      <c r="G54" s="35" t="s">
        <v>37</v>
      </c>
      <c r="H54" s="35"/>
      <c r="I54" s="35"/>
      <c r="J54" s="35"/>
      <c r="K54" s="43"/>
      <c r="L54" s="35"/>
      <c r="M54" s="43"/>
    </row>
    <row r="55" spans="1:13" ht="13.5">
      <c r="A55" s="31"/>
      <c r="B55" s="31"/>
      <c r="C55" s="31"/>
      <c r="D55" s="31"/>
      <c r="E55" s="31"/>
      <c r="F55" s="35"/>
      <c r="G55" s="31"/>
      <c r="H55" s="35" t="s">
        <v>38</v>
      </c>
      <c r="I55" s="35"/>
      <c r="J55" s="35"/>
      <c r="K55" s="44">
        <f>K43+K53</f>
        <v>-35398651</v>
      </c>
      <c r="L55" s="35"/>
      <c r="M55" s="44">
        <f>M43+M53</f>
        <v>-19347764</v>
      </c>
    </row>
    <row r="56" spans="1:13" ht="13.5">
      <c r="A56" s="25"/>
      <c r="B56" s="25"/>
      <c r="C56" s="25"/>
      <c r="D56" s="25"/>
      <c r="E56" s="25"/>
      <c r="F56" s="42"/>
      <c r="G56" s="42"/>
      <c r="H56" s="25"/>
      <c r="I56" s="42"/>
      <c r="J56" s="42"/>
      <c r="K56" s="45"/>
      <c r="L56" s="42"/>
      <c r="M56" s="45"/>
    </row>
    <row r="57" spans="1:13" ht="13.5">
      <c r="A57" s="31"/>
      <c r="B57" s="31" t="s">
        <v>39</v>
      </c>
      <c r="C57" s="31"/>
      <c r="D57" s="31"/>
      <c r="E57" s="31"/>
      <c r="F57" s="31"/>
      <c r="G57" s="31"/>
      <c r="H57" s="31"/>
      <c r="I57" s="31"/>
      <c r="J57" s="31"/>
      <c r="K57" s="46">
        <v>6262791</v>
      </c>
      <c r="L57" s="47"/>
      <c r="M57" s="46">
        <v>13073113</v>
      </c>
    </row>
    <row r="58" spans="1:13" ht="13.5">
      <c r="A58" s="25"/>
      <c r="B58" s="25" t="s">
        <v>40</v>
      </c>
      <c r="C58" s="25"/>
      <c r="D58" s="25"/>
      <c r="E58" s="25"/>
      <c r="F58" s="25"/>
      <c r="G58" s="25"/>
      <c r="H58" s="25"/>
      <c r="I58" s="25"/>
      <c r="J58" s="25"/>
      <c r="K58" s="48">
        <v>4404393</v>
      </c>
      <c r="L58" s="25"/>
      <c r="M58" s="48">
        <v>543605</v>
      </c>
    </row>
    <row r="59" spans="1:13" ht="13.5">
      <c r="A59" s="31"/>
      <c r="B59" s="31" t="s">
        <v>41</v>
      </c>
      <c r="C59" s="31"/>
      <c r="D59" s="31"/>
      <c r="E59" s="31"/>
      <c r="F59" s="31"/>
      <c r="G59" s="31"/>
      <c r="H59" s="31"/>
      <c r="I59" s="31"/>
      <c r="J59" s="31"/>
      <c r="K59" s="49">
        <v>481000</v>
      </c>
      <c r="L59" s="31"/>
      <c r="M59" s="49">
        <v>803000</v>
      </c>
    </row>
    <row r="60" spans="1:13" ht="13.5">
      <c r="A60" s="25"/>
      <c r="B60" s="25" t="s">
        <v>42</v>
      </c>
      <c r="C60" s="25"/>
      <c r="D60" s="25"/>
      <c r="E60" s="25"/>
      <c r="F60" s="25"/>
      <c r="G60" s="25"/>
      <c r="H60" s="25"/>
      <c r="I60" s="25"/>
      <c r="J60" s="25"/>
      <c r="K60" s="48">
        <v>490869</v>
      </c>
      <c r="L60" s="25"/>
      <c r="M60" s="48">
        <v>41613</v>
      </c>
    </row>
    <row r="61" spans="1:13" ht="13.5">
      <c r="A61" s="31"/>
      <c r="B61" s="31" t="s">
        <v>46</v>
      </c>
      <c r="C61" s="31"/>
      <c r="D61" s="31"/>
      <c r="E61" s="31"/>
      <c r="F61" s="31"/>
      <c r="G61" s="31"/>
      <c r="H61" s="31"/>
      <c r="I61" s="31"/>
      <c r="J61" s="31"/>
      <c r="K61" s="44">
        <v>0</v>
      </c>
      <c r="L61" s="47"/>
      <c r="M61" s="44">
        <v>0</v>
      </c>
    </row>
    <row r="62" spans="1:13" ht="13.5">
      <c r="A62" s="25"/>
      <c r="B62" s="25"/>
      <c r="C62" s="25"/>
      <c r="D62" s="25"/>
      <c r="E62" s="25"/>
      <c r="F62" s="25" t="s">
        <v>43</v>
      </c>
      <c r="G62" s="25"/>
      <c r="H62" s="25"/>
      <c r="I62" s="25"/>
      <c r="J62" s="25"/>
      <c r="K62" s="45">
        <v>-23759598</v>
      </c>
      <c r="L62" s="37"/>
      <c r="M62" s="45">
        <f>M55+M57+M58+M59+M60+M61</f>
        <v>-4886433</v>
      </c>
    </row>
    <row r="63" spans="1:13" ht="13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46"/>
      <c r="L63" s="47"/>
      <c r="M63" s="46"/>
    </row>
    <row r="64" spans="1:15" ht="13.5">
      <c r="A64" s="25"/>
      <c r="B64" s="25" t="s">
        <v>44</v>
      </c>
      <c r="C64" s="25"/>
      <c r="D64" s="25"/>
      <c r="E64" s="25"/>
      <c r="F64" s="25"/>
      <c r="G64" s="25"/>
      <c r="H64" s="25"/>
      <c r="I64" s="25"/>
      <c r="J64" s="25"/>
      <c r="K64" s="45">
        <v>158172733</v>
      </c>
      <c r="L64" s="37"/>
      <c r="M64" s="45">
        <v>164342499</v>
      </c>
      <c r="O64" s="6"/>
    </row>
    <row r="65" spans="1:13" ht="13.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46"/>
      <c r="L65" s="47"/>
      <c r="M65" s="46"/>
    </row>
    <row r="66" spans="1:13" ht="14.25" thickBot="1">
      <c r="A66" s="25"/>
      <c r="B66" s="25" t="s">
        <v>45</v>
      </c>
      <c r="C66" s="25"/>
      <c r="D66" s="25"/>
      <c r="E66" s="25"/>
      <c r="F66" s="25"/>
      <c r="G66" s="25"/>
      <c r="H66" s="25"/>
      <c r="I66" s="25"/>
      <c r="J66" s="25"/>
      <c r="K66" s="50">
        <f>SUM(K62+K64)</f>
        <v>134413135</v>
      </c>
      <c r="L66" s="37"/>
      <c r="M66" s="50">
        <f>SUM(M62+M64)</f>
        <v>159456066</v>
      </c>
    </row>
    <row r="67" spans="1:13" s="11" customFormat="1" ht="13.5" thickTop="1">
      <c r="A67" s="7"/>
      <c r="B67" s="7"/>
      <c r="C67" s="7"/>
      <c r="D67" s="7"/>
      <c r="E67" s="7"/>
      <c r="F67" s="7"/>
      <c r="G67" s="7"/>
      <c r="H67" s="7"/>
      <c r="I67" s="7"/>
      <c r="J67" s="7"/>
      <c r="K67" s="9"/>
      <c r="L67" s="10"/>
      <c r="M67" s="9"/>
    </row>
    <row r="68" spans="11:13" ht="12.75">
      <c r="K68" s="8"/>
      <c r="L68" s="8"/>
      <c r="M68" s="5"/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jgendr1</cp:lastModifiedBy>
  <cp:lastPrinted>2010-04-28T17:28:33Z</cp:lastPrinted>
  <dcterms:created xsi:type="dcterms:W3CDTF">2003-01-15T20:50:28Z</dcterms:created>
  <dcterms:modified xsi:type="dcterms:W3CDTF">2010-05-13T20:30:59Z</dcterms:modified>
  <cp:category/>
  <cp:version/>
  <cp:contentType/>
  <cp:contentStatus/>
</cp:coreProperties>
</file>